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fernandez/Desktop/data_class/"/>
    </mc:Choice>
  </mc:AlternateContent>
  <xr:revisionPtr revIDLastSave="0" documentId="13_ncr:1_{AC878A5D-F1DC-3C42-BA73-57E8D5359BB4}" xr6:coauthVersionLast="45" xr6:coauthVersionMax="45" xr10:uidLastSave="{00000000-0000-0000-0000-000000000000}"/>
  <bookViews>
    <workbookView xWindow="3280" yWindow="460" windowWidth="16640" windowHeight="16800" firstSheet="2" activeTab="5" xr2:uid="{00000000-000D-0000-FFFF-FFFF00000000}"/>
  </bookViews>
  <sheets>
    <sheet name="Category Stats" sheetId="3" r:id="rId1"/>
    <sheet name="Subcategory Stats" sheetId="4" r:id="rId2"/>
    <sheet name="Launch Outcomes" sheetId="5" r:id="rId3"/>
    <sheet name="Goal Outcomes" sheetId="6" r:id="rId4"/>
    <sheet name="Measures of Central Tendency" sheetId="7" r:id="rId5"/>
    <sheet name="Kickstarter Data" sheetId="1" r:id="rId6"/>
  </sheets>
  <definedNames>
    <definedName name="_xlnm._FilterDatabase" localSheetId="5" hidden="1">'Kickstarter Data'!$F$1:$F$4115</definedName>
  </definedNames>
  <calcPr calcId="191029"/>
  <pivotCaches>
    <pivotCache cacheId="38" r:id="rId7"/>
    <pivotCache cacheId="3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7" l="1"/>
  <c r="D6" i="7" l="1"/>
  <c r="D5" i="7"/>
  <c r="B5" i="7"/>
  <c r="D4" i="7"/>
  <c r="D3" i="7"/>
  <c r="B4" i="7"/>
  <c r="B3" i="7"/>
  <c r="B2" i="7"/>
  <c r="D2" i="7"/>
  <c r="D1" i="7"/>
  <c r="B1" i="7"/>
  <c r="D16" i="6" l="1"/>
  <c r="C16" i="6"/>
  <c r="D12" i="6"/>
  <c r="D11" i="6"/>
  <c r="D10" i="6"/>
  <c r="D9" i="6"/>
  <c r="D8" i="6"/>
  <c r="D7" i="6"/>
  <c r="D6" i="6"/>
  <c r="C12" i="6"/>
  <c r="C11" i="6"/>
  <c r="C10" i="6"/>
  <c r="C9" i="6"/>
  <c r="C8" i="6"/>
  <c r="C7" i="6"/>
  <c r="C6" i="6"/>
  <c r="C13" i="6"/>
  <c r="D13" i="6"/>
  <c r="D5" i="6"/>
  <c r="C5" i="6"/>
  <c r="D4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B16" i="6"/>
  <c r="E16" i="6" s="1"/>
  <c r="D2" i="6"/>
  <c r="C2" i="6"/>
  <c r="B13" i="6"/>
  <c r="B2" i="6"/>
  <c r="C15" i="6" l="1"/>
  <c r="D15" i="6"/>
  <c r="B15" i="6"/>
  <c r="E2" i="6"/>
  <c r="F2" i="6" s="1"/>
  <c r="E12" i="6"/>
  <c r="G12" i="6" s="1"/>
  <c r="E11" i="6"/>
  <c r="G11" i="6" s="1"/>
  <c r="E10" i="6"/>
  <c r="G10" i="6" s="1"/>
  <c r="E9" i="6"/>
  <c r="H9" i="6" s="1"/>
  <c r="E8" i="6"/>
  <c r="E7" i="6"/>
  <c r="G7" i="6" s="1"/>
  <c r="E6" i="6"/>
  <c r="H6" i="6" s="1"/>
  <c r="E5" i="6"/>
  <c r="F5" i="6" s="1"/>
  <c r="E4" i="6"/>
  <c r="G4" i="6" s="1"/>
  <c r="E3" i="6"/>
  <c r="F3" i="6" s="1"/>
  <c r="E13" i="6"/>
  <c r="G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6" l="1"/>
  <c r="G6" i="6"/>
  <c r="E15" i="6"/>
  <c r="H5" i="6"/>
  <c r="H12" i="6"/>
  <c r="F10" i="6"/>
  <c r="H11" i="6"/>
  <c r="F4" i="6"/>
  <c r="F11" i="6"/>
  <c r="H4" i="6"/>
  <c r="F7" i="6"/>
  <c r="H7" i="6"/>
  <c r="H8" i="6"/>
  <c r="F8" i="6"/>
  <c r="G3" i="6"/>
  <c r="H13" i="6"/>
  <c r="F9" i="6"/>
  <c r="G8" i="6"/>
  <c r="F12" i="6"/>
  <c r="H3" i="6"/>
  <c r="G5" i="6"/>
  <c r="G9" i="6"/>
  <c r="G2" i="6"/>
  <c r="F6" i="6"/>
  <c r="F13" i="6"/>
  <c r="H10" i="6"/>
</calcChain>
</file>

<file path=xl/sharedStrings.xml><?xml version="1.0" encoding="utf-8"?>
<sst xmlns="http://schemas.openxmlformats.org/spreadsheetml/2006/main" count="36783" uniqueCount="8411">
  <si>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</si>
  <si>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</si>
  <si>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</si>
  <si>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</si>
  <si>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</si>
  <si>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</si>
  <si>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</si>
  <si>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</si>
  <si>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</si>
  <si>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</si>
  <si>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</si>
  <si>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</si>
  <si>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</si>
  <si>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</si>
  <si>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</si>
  <si>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</si>
  <si>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</si>
  <si>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</si>
  <si>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</si>
  <si>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</si>
  <si>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</si>
  <si>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</si>
  <si>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</si>
  <si>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</si>
  <si>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</si>
  <si>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</si>
  <si>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</si>
  <si>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</si>
  <si>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</si>
  <si>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</si>
  <si>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</si>
  <si>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</si>
  <si>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</si>
  <si>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</si>
  <si>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</si>
  <si>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</si>
  <si>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</si>
  <si>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</si>
  <si>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</si>
  <si>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</si>
  <si>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</si>
  <si>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</si>
  <si>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</si>
  <si>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</si>
  <si>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</si>
  <si>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</si>
  <si>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</si>
  <si>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</si>
  <si>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</si>
  <si>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</si>
  <si>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</si>
  <si>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</si>
  <si>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</si>
  <si>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</si>
  <si>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</si>
  <si>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</si>
  <si>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</si>
  <si>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</si>
  <si>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</si>
  <si>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</si>
  <si>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</si>
  <si>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</si>
  <si>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</si>
  <si>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</si>
  <si>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</si>
  <si>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</si>
  <si>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</si>
  <si>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</si>
  <si>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</si>
  <si>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</si>
  <si>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</si>
  <si>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</si>
  <si>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</si>
  <si>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</si>
  <si>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</si>
  <si>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</si>
  <si>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</si>
  <si>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</si>
  <si>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</si>
  <si>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</si>
  <si>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</si>
  <si>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</si>
  <si>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</si>
  <si>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</si>
  <si>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</si>
  <si>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</si>
  <si>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</si>
  <si>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</si>
  <si>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</si>
  <si>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</si>
  <si>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</si>
  <si>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</si>
  <si>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</si>
  <si>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</si>
  <si>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</si>
  <si>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</si>
  <si>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</si>
  <si>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</si>
  <si>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</si>
  <si>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</si>
  <si>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</si>
  <si>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</si>
  <si>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</si>
  <si>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</si>
  <si>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</si>
  <si>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</si>
  <si>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</si>
  <si>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</si>
  <si>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</si>
  <si>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</si>
  <si>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</si>
  <si>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</si>
  <si>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</si>
  <si>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</si>
  <si>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</si>
  <si>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</si>
  <si>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</si>
  <si>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</si>
  <si>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</si>
  <si>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</si>
  <si>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</si>
  <si>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</si>
  <si>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</si>
  <si>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</si>
  <si>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</si>
  <si>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</si>
  <si>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</si>
  <si>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</si>
  <si>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</si>
  <si>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</si>
  <si>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</si>
  <si>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</si>
  <si>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</si>
  <si>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</si>
  <si>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</si>
  <si>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</si>
  <si>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</si>
  <si>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</si>
  <si>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</si>
  <si>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</si>
  <si>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</si>
  <si>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</si>
  <si>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</si>
  <si>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</si>
  <si>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</si>
  <si>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</si>
  <si>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</si>
  <si>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</si>
  <si>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</si>
  <si>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</si>
  <si>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</si>
  <si>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</si>
  <si>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</si>
  <si>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</si>
  <si>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</si>
  <si>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</si>
  <si>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</si>
  <si>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</si>
  <si>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</si>
  <si>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</si>
  <si>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</si>
  <si>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</si>
  <si>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</si>
  <si>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</si>
  <si>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</si>
  <si>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</si>
  <si>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</si>
  <si>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</si>
  <si>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</si>
  <si>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</si>
  <si>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</si>
  <si>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</si>
  <si>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</si>
  <si>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</si>
  <si>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</si>
  <si>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</si>
  <si>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</si>
  <si>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</si>
  <si>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</si>
  <si>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</si>
  <si>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</si>
  <si>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</si>
  <si>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</si>
  <si>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</si>
  <si>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</si>
  <si>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</si>
  <si>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</si>
  <si>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</si>
  <si>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</si>
  <si>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</si>
  <si>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</si>
  <si>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</si>
  <si>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</si>
  <si>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</si>
  <si>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</si>
  <si>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</si>
  <si>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</si>
  <si>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</si>
  <si>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</si>
  <si>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</si>
  <si>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</si>
  <si>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</si>
  <si>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</si>
  <si>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</si>
  <si>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</si>
  <si>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</si>
  <si>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</si>
  <si>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</si>
  <si>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</si>
  <si>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</si>
  <si>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</si>
  <si>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</si>
  <si>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</si>
  <si>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</si>
  <si>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</si>
  <si>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</si>
  <si>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</si>
  <si>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</si>
  <si>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</si>
  <si>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</si>
  <si>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</si>
  <si>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</si>
  <si>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</si>
  <si>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</si>
  <si>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</si>
  <si>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</si>
  <si>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</si>
  <si>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</si>
  <si>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</si>
  <si>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</si>
  <si>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</si>
  <si>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</si>
  <si>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</si>
  <si>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</si>
  <si>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</si>
  <si>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</si>
  <si>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</si>
  <si>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</si>
  <si>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</si>
  <si>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</si>
  <si>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</si>
  <si>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</si>
  <si>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</si>
  <si>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</si>
  <si>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</si>
  <si>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</si>
  <si>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</si>
  <si>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</si>
  <si>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</si>
  <si>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</si>
  <si>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</si>
  <si>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</si>
  <si>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</si>
  <si>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</si>
  <si>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</si>
  <si>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</si>
  <si>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</si>
  <si>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</si>
  <si>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</si>
  <si>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</si>
  <si>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</si>
  <si>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</si>
  <si>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</si>
  <si>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</si>
  <si>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</si>
  <si>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</si>
  <si>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</si>
  <si>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</si>
  <si>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</si>
  <si>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</si>
  <si>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</si>
  <si>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</si>
  <si>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</si>
  <si>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</si>
  <si>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</si>
  <si>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</si>
  <si>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</si>
  <si>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</si>
  <si>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</si>
  <si>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</si>
  <si>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</si>
  <si>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</si>
  <si>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</si>
  <si>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</si>
  <si>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</si>
  <si>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</si>
  <si>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</si>
  <si>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</si>
  <si>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</si>
  <si>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</si>
  <si>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</si>
  <si>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</si>
  <si>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</si>
  <si>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</si>
  <si>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</si>
  <si>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</si>
  <si>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</si>
  <si>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</si>
  <si>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</si>
  <si>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</si>
  <si>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</si>
  <si>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</si>
  <si>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</si>
  <si>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</si>
  <si>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</si>
  <si>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</si>
  <si>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</si>
  <si>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</si>
  <si>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</si>
  <si>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</si>
  <si>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</si>
  <si>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</si>
  <si>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</si>
  <si>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</si>
  <si>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</si>
  <si>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</si>
  <si>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</si>
  <si>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</si>
  <si>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</si>
  <si>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</si>
  <si>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</si>
  <si>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</si>
  <si>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</si>
  <si>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</si>
  <si>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</si>
  <si>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</si>
  <si>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</si>
  <si>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</si>
  <si>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</si>
  <si>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</si>
  <si>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</si>
  <si>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</si>
  <si>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</si>
  <si>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</si>
  <si>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</si>
  <si>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</si>
  <si>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</si>
  <si>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</si>
  <si>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</si>
  <si>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</si>
  <si>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</si>
  <si>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</si>
  <si>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</si>
  <si>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</si>
  <si>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</si>
  <si>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</si>
  <si>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</si>
  <si>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</si>
  <si>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</si>
  <si>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</si>
  <si>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</si>
  <si>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</si>
  <si>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</si>
  <si>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</si>
  <si>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</si>
  <si>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</si>
  <si>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</si>
  <si>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</si>
  <si>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</si>
  <si>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</si>
  <si>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</si>
  <si>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</si>
  <si>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</si>
  <si>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</si>
  <si>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</si>
  <si>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</si>
  <si>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</si>
  <si>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</si>
  <si>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</si>
  <si>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</si>
  <si>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</si>
  <si>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</si>
  <si>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</si>
  <si>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</si>
  <si>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</si>
  <si>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</si>
  <si>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</si>
  <si>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</si>
  <si>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</si>
  <si>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</si>
  <si>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</si>
  <si>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</si>
  <si>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</si>
  <si>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</si>
  <si>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</si>
  <si>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</si>
  <si>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</si>
  <si>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</si>
  <si>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</si>
  <si>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</si>
  <si>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</si>
  <si>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</si>
  <si>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</si>
  <si>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</si>
  <si>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</si>
  <si>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</si>
  <si>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</si>
  <si>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</si>
  <si>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</si>
  <si>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</si>
  <si>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</si>
  <si>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</si>
  <si>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</si>
  <si>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</si>
  <si>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</si>
  <si>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</si>
  <si>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</si>
  <si>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</si>
  <si>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</si>
  <si>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</si>
  <si>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</si>
  <si>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</si>
  <si>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</si>
  <si>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</si>
  <si>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</si>
  <si>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</si>
  <si>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</si>
  <si>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</si>
  <si>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</si>
  <si>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</si>
  <si>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</si>
  <si>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</si>
  <si>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</si>
  <si>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</si>
  <si>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</si>
  <si>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</si>
  <si>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</si>
  <si>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</si>
  <si>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</si>
  <si>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</si>
  <si>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</si>
  <si>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</si>
  <si>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</si>
  <si>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</si>
  <si>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</si>
  <si>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</si>
  <si>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</si>
  <si>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</si>
  <si>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</si>
  <si>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</si>
  <si>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</si>
  <si>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</si>
  <si>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</si>
  <si>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</si>
  <si>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</si>
  <si>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</si>
  <si>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</si>
  <si>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</si>
  <si>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</si>
  <si>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</si>
  <si>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</si>
  <si>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</si>
  <si>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</si>
  <si>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</si>
  <si>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</si>
  <si>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</si>
  <si>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</si>
  <si>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</si>
  <si>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</si>
  <si>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</si>
  <si>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</si>
  <si>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</si>
  <si>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</si>
  <si>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</si>
  <si>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</si>
  <si>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</si>
  <si>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</si>
  <si>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</si>
  <si>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</si>
  <si>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</si>
  <si>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</si>
  <si>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</si>
  <si>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</si>
  <si>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</si>
  <si>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</si>
  <si>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</si>
  <si>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</si>
  <si>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</si>
  <si>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</si>
  <si>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</si>
  <si>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</si>
  <si>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</si>
  <si>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</si>
  <si>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</si>
  <si>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</si>
  <si>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</si>
  <si>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</si>
  <si>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</si>
  <si>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</si>
  <si>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</si>
  <si>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</si>
  <si>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</si>
  <si>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</si>
  <si>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</si>
  <si>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</si>
  <si>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</si>
  <si>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</si>
  <si>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</si>
  <si>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</si>
  <si>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</si>
  <si>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</si>
  <si>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</si>
  <si>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</si>
  <si>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</si>
  <si>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</si>
  <si>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</si>
  <si>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</si>
  <si>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</si>
  <si>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</si>
  <si>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</si>
  <si>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</si>
  <si>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</si>
  <si>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</si>
  <si>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</si>
  <si>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</si>
  <si>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</si>
  <si>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</si>
  <si>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</si>
  <si>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</si>
  <si>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</si>
  <si>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</si>
  <si>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</si>
  <si>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</si>
  <si>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</si>
  <si>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</si>
  <si>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</si>
  <si>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</si>
  <si>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</si>
  <si>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</si>
  <si>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</si>
  <si>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</si>
  <si>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</si>
  <si>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</si>
  <si>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</si>
  <si>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</si>
  <si>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</si>
  <si>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</si>
  <si>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</si>
  <si>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</si>
  <si>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</si>
  <si>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</si>
  <si>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</si>
  <si>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</si>
  <si>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</si>
  <si>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</si>
  <si>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</si>
  <si>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</si>
  <si>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</si>
  <si>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</si>
  <si>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</si>
  <si>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</si>
  <si>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</si>
  <si>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</si>
  <si>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</si>
  <si>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</si>
  <si>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</si>
  <si>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</si>
  <si>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</si>
  <si>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</si>
  <si>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</si>
  <si>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</si>
  <si>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</si>
  <si>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</si>
  <si>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</si>
  <si>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</si>
  <si>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</si>
  <si>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</si>
  <si>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</si>
  <si>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</si>
  <si>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</si>
  <si>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</si>
  <si>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</si>
  <si>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</si>
  <si>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</si>
  <si>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</si>
  <si>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</si>
  <si>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</si>
  <si>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</si>
  <si>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</si>
  <si>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</si>
  <si>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</si>
  <si>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</si>
  <si>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</si>
  <si>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</si>
  <si>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</si>
  <si>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</si>
  <si>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</si>
  <si>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</si>
  <si>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</si>
  <si>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</si>
  <si>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</si>
  <si>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</si>
  <si>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</si>
  <si>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</si>
  <si>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</si>
  <si>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</si>
  <si>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</si>
  <si>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</si>
  <si>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</si>
  <si>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</si>
  <si>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</si>
  <si>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</si>
  <si>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</si>
  <si>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</si>
  <si>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</si>
  <si>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</si>
  <si>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</si>
  <si>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</si>
  <si>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</si>
  <si>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</si>
  <si>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</si>
  <si>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</si>
  <si>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</si>
  <si>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</si>
  <si>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</si>
  <si>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</si>
  <si>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</si>
  <si>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</si>
  <si>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</si>
  <si>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</si>
  <si>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</si>
  <si>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</si>
  <si>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</si>
  <si>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</si>
  <si>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</si>
  <si>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</si>
  <si>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</si>
  <si>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</si>
  <si>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</si>
  <si>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</si>
  <si>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</si>
  <si>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</si>
  <si>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</si>
  <si>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</si>
  <si>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</si>
  <si>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</si>
  <si>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</si>
  <si>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</si>
  <si>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</si>
  <si>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</si>
  <si>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</si>
  <si>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</si>
  <si>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</si>
  <si>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</si>
  <si>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</si>
  <si>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</si>
  <si>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</si>
  <si>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</si>
  <si>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</si>
  <si>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</si>
  <si>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</si>
  <si>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</si>
  <si>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</si>
  <si>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</si>
  <si>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</si>
  <si>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</si>
  <si>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</si>
  <si>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</si>
  <si>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</si>
  <si>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</si>
  <si>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</si>
  <si>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</si>
  <si>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</si>
  <si>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</si>
  <si>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</si>
  <si>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</si>
  <si>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</si>
  <si>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</si>
  <si>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</si>
  <si>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</si>
  <si>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</si>
  <si>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</si>
  <si>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</si>
  <si>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</si>
  <si>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</si>
  <si>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</si>
  <si>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</si>
  <si>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</si>
  <si>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</si>
  <si>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</si>
  <si>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</si>
  <si>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</si>
  <si>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</si>
  <si>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</si>
  <si>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</si>
  <si>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</si>
  <si>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</si>
  <si>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</si>
  <si>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</si>
  <si>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</si>
  <si>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</si>
  <si>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</si>
  <si>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</si>
  <si>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</si>
  <si>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</si>
  <si>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</si>
  <si>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</si>
  <si>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</si>
  <si>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</si>
  <si>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</si>
  <si>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</si>
  <si>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</si>
  <si>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</si>
  <si>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</si>
  <si>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</si>
  <si>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</si>
  <si>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</si>
  <si>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</si>
  <si>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</si>
  <si>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</si>
  <si>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</si>
  <si>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</si>
  <si>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</si>
  <si>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</si>
  <si>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</si>
  <si>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</si>
  <si>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</si>
  <si>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</si>
  <si>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</si>
  <si>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</si>
  <si>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</si>
  <si>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</si>
  <si>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</si>
  <si>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</si>
  <si>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</si>
  <si>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</si>
  <si>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</si>
  <si>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</si>
  <si>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</si>
  <si>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</si>
  <si>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</si>
  <si>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</si>
  <si>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</si>
  <si>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</si>
  <si>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</si>
  <si>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</si>
  <si>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</si>
  <si>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</si>
  <si>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</si>
  <si>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</si>
  <si>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</si>
  <si>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</si>
  <si>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</si>
  <si>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</si>
  <si>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</si>
  <si>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</si>
  <si>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</si>
  <si>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</si>
  <si>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</si>
  <si>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</si>
  <si>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</si>
  <si>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</si>
  <si>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</si>
  <si>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</si>
  <si>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</si>
  <si>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</si>
  <si>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</si>
  <si>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</si>
  <si>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</si>
  <si>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</si>
  <si>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</si>
  <si>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</si>
  <si>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</si>
  <si>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</si>
  <si>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</si>
  <si>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</si>
  <si>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</si>
  <si>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</si>
  <si>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</si>
  <si>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</si>
  <si>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</si>
  <si>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</si>
  <si>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</si>
  <si>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</si>
  <si>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</si>
  <si>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</si>
  <si>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</si>
  <si>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</si>
  <si>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</si>
  <si>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</si>
  <si>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</si>
  <si>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</si>
  <si>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</si>
  <si>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</si>
  <si>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</si>
  <si>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</si>
  <si>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</si>
  <si>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</si>
  <si>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</si>
  <si>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</si>
  <si>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</si>
  <si>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</si>
  <si>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</si>
  <si>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</si>
  <si>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</si>
  <si>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</si>
  <si>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</si>
  <si>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</si>
  <si>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</si>
  <si>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</si>
  <si>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</si>
  <si>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</si>
  <si>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</si>
  <si>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</si>
  <si>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</si>
  <si>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</si>
  <si>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</si>
  <si>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</si>
  <si>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</si>
  <si>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</si>
  <si>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</si>
  <si>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</si>
  <si>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</si>
  <si>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</si>
  <si>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</si>
  <si>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</si>
  <si>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</si>
  <si>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</si>
  <si>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</si>
  <si>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</si>
  <si>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</si>
  <si>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</si>
  <si>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</si>
  <si>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</si>
  <si>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</si>
  <si>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</si>
  <si>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</si>
  <si>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</si>
  <si>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</si>
  <si>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</si>
  <si>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</si>
  <si>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</si>
  <si>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</si>
  <si>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</si>
  <si>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</si>
  <si>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</si>
  <si>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</si>
  <si>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</si>
  <si>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</si>
  <si>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</si>
  <si>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</si>
  <si>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</si>
  <si>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</si>
  <si>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</si>
  <si>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</si>
  <si>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</si>
  <si>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</si>
  <si>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</si>
  <si>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</si>
  <si>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</si>
  <si>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</si>
  <si>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</si>
  <si>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</si>
  <si>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</si>
  <si>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</si>
  <si>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</si>
  <si>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</si>
  <si>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</si>
  <si>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</si>
  <si>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</si>
  <si>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</si>
  <si>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</si>
  <si>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</si>
  <si>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</si>
  <si>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</si>
  <si>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</si>
  <si>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</si>
  <si>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</si>
  <si>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</si>
  <si>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</si>
  <si>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</si>
  <si>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</si>
  <si>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</si>
  <si>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</si>
  <si>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</si>
  <si>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</si>
  <si>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</si>
  <si>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</si>
  <si>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</si>
  <si>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</si>
  <si>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</si>
  <si>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</si>
  <si>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</si>
  <si>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</si>
  <si>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</si>
  <si>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</si>
  <si>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</si>
  <si>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</si>
  <si>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</si>
  <si>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</si>
  <si>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</si>
  <si>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</si>
  <si>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</si>
  <si>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</si>
  <si>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</si>
  <si>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</si>
  <si>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</si>
  <si>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</si>
  <si>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</si>
  <si>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</si>
  <si>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</si>
  <si>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</si>
  <si>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</si>
  <si>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</si>
  <si>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</si>
  <si>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</si>
  <si>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</si>
  <si>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</si>
  <si>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</si>
  <si>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</si>
  <si>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</si>
  <si>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</si>
  <si>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</si>
  <si>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</si>
  <si>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</si>
  <si>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</si>
  <si>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</si>
  <si>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</si>
  <si>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</si>
  <si>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</si>
  <si>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</si>
  <si>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</si>
  <si>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</si>
  <si>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</si>
  <si>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</si>
  <si>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</si>
  <si>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</si>
  <si>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</si>
  <si>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</si>
  <si>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</si>
  <si>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</si>
  <si>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</si>
  <si>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</si>
  <si>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</si>
  <si>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</si>
  <si>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</si>
  <si>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</si>
  <si>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</si>
  <si>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</si>
  <si>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</si>
  <si>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</si>
  <si>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</si>
  <si>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</si>
  <si>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</si>
  <si>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</si>
  <si>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</si>
  <si>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</si>
  <si>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</si>
  <si>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</si>
  <si>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</si>
  <si>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</si>
  <si>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</si>
  <si>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</si>
  <si>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</si>
  <si>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</si>
  <si>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</si>
  <si>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</si>
  <si>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</si>
  <si>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</si>
  <si>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</si>
  <si>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</si>
  <si>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</si>
  <si>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</si>
  <si>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</si>
  <si>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</si>
  <si>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</si>
  <si>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</si>
  <si>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</si>
  <si>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</si>
  <si>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</si>
  <si>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</si>
  <si>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</si>
  <si>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</si>
  <si>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</si>
  <si>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</si>
  <si>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</si>
  <si>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</si>
  <si>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</si>
  <si>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</si>
  <si>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</si>
  <si>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</si>
  <si>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</si>
  <si>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</si>
  <si>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</si>
  <si>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</si>
  <si>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</si>
  <si>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</si>
  <si>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</si>
  <si>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</si>
  <si>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</si>
  <si>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</si>
  <si>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</si>
  <si>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</si>
  <si>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</si>
  <si>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</si>
  <si>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</si>
  <si>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</si>
  <si>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</si>
  <si>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</si>
  <si>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</si>
  <si>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</si>
  <si>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</si>
  <si>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</si>
  <si>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</si>
  <si>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</si>
  <si>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</si>
  <si>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</si>
  <si>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</si>
  <si>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</si>
  <si>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</si>
  <si>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</si>
  <si>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</si>
  <si>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</si>
  <si>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</si>
  <si>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</si>
  <si>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</si>
  <si>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</si>
  <si>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</si>
  <si>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</si>
  <si>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</si>
  <si>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</si>
  <si>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</si>
  <si>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</si>
  <si>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</si>
  <si>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</si>
  <si>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</si>
  <si>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</si>
  <si>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</si>
  <si>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</si>
  <si>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</si>
  <si>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</si>
  <si>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</si>
  <si>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</si>
  <si>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</si>
  <si>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</si>
  <si>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</si>
  <si>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</si>
  <si>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</si>
  <si>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</si>
  <si>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</si>
  <si>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</si>
  <si>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</si>
  <si>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</si>
  <si>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</si>
  <si>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</si>
  <si>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</si>
  <si>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</si>
  <si>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</si>
  <si>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</si>
  <si>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</si>
  <si>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</si>
  <si>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</si>
  <si>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</si>
  <si>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</si>
  <si>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</si>
  <si>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</si>
  <si>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</si>
  <si>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</si>
  <si>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</si>
  <si>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</si>
  <si>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</si>
  <si>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</si>
  <si>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</si>
  <si>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</si>
  <si>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</si>
  <si>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</si>
  <si>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</si>
  <si>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</si>
  <si>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</si>
  <si>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</si>
  <si>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</si>
  <si>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</si>
  <si>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</si>
  <si>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</si>
  <si>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</si>
  <si>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</si>
  <si>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</si>
  <si>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</si>
  <si>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</si>
  <si>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</si>
  <si>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</si>
  <si>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</si>
  <si>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</si>
  <si>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</si>
  <si>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</si>
  <si>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</si>
  <si>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</si>
  <si>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</si>
  <si>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</si>
  <si>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</si>
  <si>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</si>
  <si>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</si>
  <si>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</si>
  <si>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</si>
  <si>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</si>
  <si>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</si>
  <si>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</si>
  <si>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</si>
  <si>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</si>
  <si>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</si>
  <si>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</si>
  <si>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</si>
  <si>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</si>
  <si>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</si>
  <si>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</si>
  <si>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</si>
  <si>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</si>
  <si>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</si>
  <si>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</si>
  <si>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</si>
  <si>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</si>
  <si>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</si>
  <si>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</si>
  <si>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</si>
  <si>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</si>
  <si>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</si>
  <si>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</si>
  <si>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</si>
  <si>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</si>
  <si>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</si>
  <si>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</si>
  <si>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</si>
  <si>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</si>
  <si>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</si>
  <si>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</si>
  <si>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</si>
  <si>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</si>
  <si>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</si>
  <si>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</si>
  <si>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</si>
  <si>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</si>
  <si>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</si>
  <si>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</si>
  <si>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</si>
  <si>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</si>
  <si>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</si>
  <si>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</si>
  <si>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</si>
  <si>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</si>
  <si>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</si>
  <si>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</si>
  <si>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</si>
  <si>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</si>
  <si>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</si>
  <si>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</si>
  <si>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</si>
  <si>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</si>
  <si>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</si>
  <si>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</si>
  <si>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</si>
  <si>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</si>
  <si>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</si>
  <si>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</si>
  <si>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</si>
  <si>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</si>
  <si>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</si>
  <si>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</si>
  <si>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</si>
  <si>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</si>
  <si>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</si>
  <si>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</si>
  <si>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</si>
  <si>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</si>
  <si>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</si>
  <si>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</si>
  <si>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</si>
  <si>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</si>
  <si>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</si>
  <si>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</si>
  <si>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</si>
  <si>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</si>
  <si>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</si>
  <si>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</si>
  <si>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</si>
  <si>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</si>
  <si>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</si>
  <si>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</si>
  <si>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</si>
  <si>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</si>
  <si>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</si>
  <si>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</si>
  <si>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</si>
  <si>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</si>
  <si>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</si>
  <si>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</si>
  <si>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</si>
  <si>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</si>
  <si>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</si>
  <si>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</si>
  <si>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</si>
  <si>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</si>
  <si>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</si>
  <si>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</si>
  <si>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</si>
  <si>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</si>
  <si>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</si>
  <si>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</si>
  <si>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</si>
  <si>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</si>
  <si>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</si>
  <si>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</si>
  <si>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</si>
  <si>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</si>
  <si>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</si>
  <si>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</si>
  <si>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</si>
  <si>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</si>
  <si>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</si>
  <si>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</si>
  <si>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</si>
  <si>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</si>
  <si>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</si>
  <si>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</si>
  <si>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</si>
  <si>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</si>
  <si>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</si>
  <si>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</si>
  <si>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</si>
  <si>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</si>
  <si>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</si>
  <si>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</si>
  <si>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</si>
  <si>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</si>
  <si>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</si>
  <si>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</si>
  <si>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</si>
  <si>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</si>
  <si>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</si>
  <si>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</si>
  <si>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</si>
  <si>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</si>
  <si>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</si>
  <si>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</si>
  <si>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</si>
  <si>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</si>
  <si>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</si>
  <si>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</si>
  <si>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</si>
  <si>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</si>
  <si>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</si>
  <si>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</si>
  <si>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</si>
  <si>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</si>
  <si>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</si>
  <si>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</si>
  <si>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</si>
  <si>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</si>
  <si>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</si>
  <si>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</si>
  <si>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</si>
  <si>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</si>
  <si>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</si>
  <si>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</si>
  <si>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</si>
  <si>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</si>
  <si>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</si>
  <si>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</si>
  <si>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</si>
  <si>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</si>
  <si>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</si>
  <si>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</si>
  <si>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</si>
  <si>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</si>
  <si>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</si>
  <si>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</si>
  <si>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</si>
  <si>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</si>
  <si>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</si>
  <si>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</si>
  <si>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</si>
  <si>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</si>
  <si>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</si>
  <si>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</si>
  <si>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</si>
  <si>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</si>
  <si>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</si>
  <si>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</si>
  <si>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</si>
  <si>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</si>
  <si>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</si>
  <si>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</si>
  <si>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</si>
  <si>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</si>
  <si>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</si>
  <si>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</si>
  <si>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</si>
  <si>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</si>
  <si>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</si>
  <si>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</si>
  <si>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</si>
  <si>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</si>
  <si>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</si>
  <si>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</si>
  <si>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</si>
  <si>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</si>
  <si>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</si>
  <si>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</si>
  <si>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</si>
  <si>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</si>
  <si>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</si>
  <si>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</si>
  <si>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</si>
  <si>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</si>
  <si>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</si>
  <si>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</si>
  <si>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</si>
  <si>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</si>
  <si>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</si>
  <si>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</si>
  <si>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</si>
  <si>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</si>
  <si>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</si>
  <si>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</si>
  <si>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</si>
  <si>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</si>
  <si>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</si>
  <si>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</si>
  <si>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</si>
  <si>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</si>
  <si>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</si>
  <si>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</si>
  <si>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</si>
  <si>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</si>
  <si>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</si>
  <si>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</si>
  <si>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</si>
  <si>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</si>
  <si>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</si>
  <si>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</si>
  <si>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</si>
  <si>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</si>
  <si>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</si>
  <si>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</si>
  <si>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</si>
  <si>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</si>
  <si>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</si>
  <si>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</si>
  <si>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</si>
  <si>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</si>
  <si>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</si>
  <si>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</si>
  <si>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</si>
  <si>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</si>
  <si>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</si>
  <si>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</si>
  <si>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</si>
  <si>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</si>
  <si>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</si>
  <si>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</si>
  <si>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</si>
  <si>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</si>
  <si>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</si>
  <si>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</si>
  <si>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</si>
  <si>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</si>
  <si>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</si>
  <si>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</si>
  <si>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</si>
  <si>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</si>
  <si>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</si>
  <si>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</si>
  <si>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</si>
  <si>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</si>
  <si>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</si>
  <si>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</si>
  <si>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</si>
  <si>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</si>
  <si>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</si>
  <si>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</si>
  <si>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</si>
  <si>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</si>
  <si>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</si>
  <si>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</si>
  <si>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</si>
  <si>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</si>
  <si>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</si>
  <si>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</si>
  <si>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</si>
  <si>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</si>
  <si>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</si>
  <si>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</si>
  <si>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</si>
  <si>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</si>
  <si>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</si>
  <si>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</si>
  <si>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</si>
  <si>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</si>
  <si>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</si>
  <si>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</si>
  <si>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</si>
  <si>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</si>
  <si>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</si>
  <si>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</si>
  <si>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</si>
  <si>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</si>
  <si>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</si>
  <si>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</si>
  <si>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</si>
  <si>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</si>
  <si>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</si>
  <si>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</si>
  <si>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</si>
  <si>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</si>
  <si>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</si>
  <si>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</si>
  <si>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</si>
  <si>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</si>
  <si>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</si>
  <si>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</si>
  <si>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</si>
  <si>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</si>
  <si>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</si>
  <si>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</si>
  <si>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</si>
  <si>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</si>
  <si>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</si>
  <si>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</si>
  <si>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</si>
  <si>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</si>
  <si>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</si>
  <si>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</si>
  <si>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</si>
  <si>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</si>
  <si>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</si>
  <si>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</si>
  <si>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</si>
  <si>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</si>
  <si>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</si>
  <si>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</si>
  <si>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</si>
  <si>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</si>
  <si>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</si>
  <si>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</si>
  <si>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</si>
  <si>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</si>
  <si>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</si>
  <si>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</si>
  <si>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</si>
  <si>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</si>
  <si>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</si>
  <si>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</si>
  <si>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</si>
  <si>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</si>
  <si>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</si>
  <si>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</si>
  <si>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</si>
  <si>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</si>
  <si>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</si>
  <si>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</si>
  <si>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</si>
  <si>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</si>
  <si>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</si>
  <si>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</si>
  <si>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</si>
  <si>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</si>
  <si>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</si>
  <si>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</si>
  <si>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</si>
  <si>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</si>
  <si>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</si>
  <si>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</si>
  <si>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</si>
  <si>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</si>
  <si>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</si>
  <si>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</si>
  <si>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</si>
  <si>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</si>
  <si>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</si>
  <si>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</si>
  <si>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</si>
  <si>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</si>
  <si>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</si>
  <si>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</si>
  <si>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</si>
  <si>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</si>
  <si>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</si>
  <si>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</si>
  <si>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</si>
  <si>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</si>
  <si>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</si>
  <si>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</si>
  <si>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</si>
  <si>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</si>
  <si>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</si>
  <si>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</si>
  <si>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</si>
  <si>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</si>
  <si>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</si>
  <si>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</si>
  <si>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</si>
  <si>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</si>
  <si>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</si>
  <si>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</si>
  <si>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</si>
  <si>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</si>
  <si>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</si>
  <si>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</si>
  <si>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</si>
  <si>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</si>
  <si>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</si>
  <si>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</si>
  <si>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</si>
  <si>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</si>
  <si>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</si>
  <si>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</si>
  <si>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</si>
  <si>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</si>
  <si>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</si>
  <si>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</si>
  <si>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</si>
  <si>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</si>
  <si>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</si>
  <si>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</si>
  <si>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</si>
  <si>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</si>
  <si>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</si>
  <si>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</si>
  <si>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</si>
  <si>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</si>
  <si>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</si>
  <si>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</si>
  <si>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</si>
  <si>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</si>
  <si>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</si>
  <si>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</si>
  <si>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</si>
  <si>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</si>
  <si>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</si>
  <si>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</si>
  <si>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</si>
  <si>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</si>
  <si>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</si>
  <si>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</si>
  <si>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</si>
  <si>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</si>
  <si>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</si>
  <si>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</si>
  <si>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</si>
  <si>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</si>
  <si>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</si>
  <si>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</si>
  <si>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</si>
  <si>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</si>
  <si>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</si>
  <si>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</si>
  <si>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</si>
  <si>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</si>
  <si>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</si>
  <si>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</si>
  <si>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</si>
  <si>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</si>
  <si>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</si>
  <si>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</si>
  <si>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</si>
  <si>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</si>
  <si>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</si>
  <si>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</si>
  <si>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</si>
  <si>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</si>
  <si>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</si>
  <si>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</si>
  <si>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</si>
  <si>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</si>
  <si>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</si>
  <si>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</si>
  <si>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</si>
  <si>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</si>
  <si>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</si>
  <si>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</si>
  <si>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</si>
  <si>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</si>
  <si>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</si>
  <si>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</si>
  <si>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</si>
  <si>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</si>
  <si>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</si>
  <si>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</si>
  <si>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</si>
  <si>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</si>
  <si>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</si>
  <si>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</si>
  <si>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</si>
  <si>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</si>
  <si>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</si>
  <si>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</si>
  <si>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</si>
  <si>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</si>
  <si>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</si>
  <si>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</si>
  <si>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</si>
  <si>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</si>
  <si>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</si>
  <si>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</si>
  <si>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</si>
  <si>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</si>
  <si>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</si>
  <si>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</si>
  <si>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</si>
  <si>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</si>
  <si>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</si>
  <si>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</si>
  <si>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</si>
  <si>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</si>
  <si>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</si>
  <si>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</si>
  <si>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</si>
  <si>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</si>
  <si>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</si>
  <si>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</si>
  <si>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</si>
  <si>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</si>
  <si>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</si>
  <si>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</si>
  <si>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</si>
  <si>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</si>
  <si>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</si>
  <si>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</si>
  <si>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</si>
  <si>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</si>
  <si>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</si>
  <si>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</si>
  <si>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</si>
  <si>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</si>
  <si>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</si>
  <si>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</si>
  <si>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</si>
  <si>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</si>
  <si>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</si>
  <si>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</si>
  <si>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</si>
  <si>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</si>
  <si>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</si>
  <si>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</si>
  <si>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</si>
  <si>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</si>
  <si>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</si>
  <si>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</si>
  <si>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</si>
  <si>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</si>
  <si>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</si>
  <si>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</si>
  <si>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</si>
  <si>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</si>
  <si>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</si>
  <si>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</si>
  <si>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</si>
  <si>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</si>
  <si>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</si>
  <si>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</si>
  <si>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</si>
  <si>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</si>
  <si>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</si>
  <si>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</si>
  <si>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</si>
  <si>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</si>
  <si>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</si>
  <si>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</si>
  <si>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</si>
  <si>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</si>
  <si>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</si>
  <si>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</si>
  <si>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</si>
  <si>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</si>
  <si>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</si>
  <si>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</si>
  <si>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</si>
  <si>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</si>
  <si>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</si>
  <si>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</si>
  <si>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</si>
  <si>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</si>
  <si>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</si>
  <si>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</si>
  <si>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</si>
  <si>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</si>
  <si>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</si>
  <si>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</si>
  <si>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</si>
  <si>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</si>
  <si>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</si>
  <si>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</si>
  <si>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</si>
  <si>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</si>
  <si>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</si>
  <si>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</si>
  <si>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</si>
  <si>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</si>
  <si>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</si>
  <si>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</si>
  <si>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</si>
  <si>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</si>
  <si>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</si>
  <si>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</si>
  <si>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</si>
  <si>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</si>
  <si>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</si>
  <si>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</si>
  <si>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</si>
  <si>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</si>
  <si>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</si>
  <si>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</si>
  <si>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</si>
  <si>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</si>
  <si>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</si>
  <si>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</si>
  <si>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</si>
  <si>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</si>
  <si>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</si>
  <si>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</si>
  <si>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</si>
  <si>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</si>
  <si>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</si>
  <si>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</si>
  <si>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</si>
  <si>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</si>
  <si>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</si>
  <si>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</si>
  <si>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</si>
  <si>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</si>
  <si>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</si>
  <si>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</si>
  <si>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</si>
  <si>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</si>
  <si>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</si>
  <si>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</si>
  <si>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</si>
  <si>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</si>
  <si>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</si>
  <si>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</si>
  <si>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</si>
  <si>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</si>
  <si>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</si>
  <si>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</si>
  <si>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</si>
  <si>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</si>
  <si>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</si>
  <si>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</si>
  <si>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</si>
  <si>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</si>
  <si>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</si>
  <si>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</si>
  <si>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</si>
  <si>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</si>
  <si>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</si>
  <si>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</si>
  <si>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</si>
  <si>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</si>
  <si>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</si>
  <si>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</si>
  <si>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</si>
  <si>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</si>
  <si>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</si>
  <si>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</si>
  <si>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</si>
  <si>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</si>
  <si>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</si>
  <si>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</si>
  <si>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</si>
  <si>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</si>
  <si>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</si>
  <si>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</si>
  <si>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</si>
  <si>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</si>
  <si>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</si>
  <si>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</si>
  <si>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</si>
  <si>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</si>
  <si>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</si>
  <si>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</si>
  <si>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</si>
  <si>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</si>
  <si>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</si>
  <si>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</si>
  <si>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</si>
  <si>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</si>
  <si>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</si>
  <si>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</si>
  <si>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</si>
  <si>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</si>
  <si>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</si>
  <si>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</si>
  <si>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</si>
  <si>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</si>
  <si>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</si>
  <si>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</si>
  <si>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</si>
  <si>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</si>
  <si>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</si>
  <si>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</si>
  <si>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</si>
  <si>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</si>
  <si>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</si>
  <si>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</si>
  <si>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</si>
  <si>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</si>
  <si>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</si>
  <si>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</si>
  <si>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</si>
  <si>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</si>
  <si>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</si>
  <si>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</si>
  <si>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</si>
  <si>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</si>
  <si>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</si>
  <si>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</si>
  <si>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</si>
  <si>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</si>
  <si>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</si>
  <si>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</si>
  <si>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</si>
  <si>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</si>
  <si>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</si>
  <si>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</si>
  <si>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</si>
  <si>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</si>
  <si>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</si>
  <si>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</si>
  <si>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</si>
  <si>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</si>
  <si>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</si>
  <si>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</si>
  <si>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</si>
  <si>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</si>
  <si>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</si>
  <si>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</si>
  <si>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</si>
  <si>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</si>
  <si>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</si>
  <si>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</si>
  <si>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</si>
  <si>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</si>
  <si>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</si>
  <si>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</si>
  <si>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</si>
  <si>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</si>
  <si>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</si>
  <si>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</si>
  <si>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</si>
  <si>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</si>
  <si>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</si>
  <si>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</si>
  <si>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</si>
  <si>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</si>
  <si>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</si>
  <si>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</si>
  <si>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</si>
  <si>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</si>
  <si>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</si>
  <si>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</si>
  <si>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</si>
  <si>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</si>
  <si>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</si>
  <si>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</si>
  <si>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</si>
  <si>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</si>
  <si>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</si>
  <si>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</si>
  <si>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</si>
  <si>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</si>
  <si>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</si>
  <si>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</si>
  <si>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</si>
  <si>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</si>
  <si>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</si>
  <si>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</si>
  <si>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</si>
  <si>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</si>
  <si>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</si>
  <si>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</si>
  <si>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</si>
  <si>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</si>
  <si>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</si>
  <si>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</si>
  <si>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</si>
  <si>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</si>
  <si>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</si>
  <si>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</si>
  <si>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</si>
  <si>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</si>
  <si>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</si>
  <si>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</si>
  <si>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</si>
  <si>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</si>
  <si>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</si>
  <si>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</si>
  <si>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</si>
  <si>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</si>
  <si>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</si>
  <si>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</si>
  <si>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</si>
  <si>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</si>
  <si>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</si>
  <si>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</si>
  <si>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</si>
  <si>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</si>
  <si>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</si>
  <si>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</si>
  <si>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</si>
  <si>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</si>
  <si>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</si>
  <si>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</si>
  <si>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</si>
  <si>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</si>
  <si>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</si>
  <si>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</si>
  <si>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</si>
  <si>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</si>
  <si>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</si>
  <si>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</si>
  <si>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</si>
  <si>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</si>
  <si>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</si>
  <si>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</si>
  <si>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</si>
  <si>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</si>
  <si>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</si>
  <si>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</si>
  <si>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</si>
  <si>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</si>
  <si>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</si>
  <si>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</si>
  <si>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</si>
  <si>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</si>
  <si>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</si>
  <si>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</si>
  <si>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</si>
  <si>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</si>
  <si>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</si>
  <si>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</si>
  <si>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</si>
  <si>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</si>
  <si>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</si>
  <si>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</si>
  <si>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</si>
  <si>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</si>
  <si>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</si>
  <si>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</si>
  <si>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</si>
  <si>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</si>
  <si>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</si>
  <si>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</si>
  <si>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</si>
  <si>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</si>
  <si>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</si>
  <si>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</si>
  <si>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</si>
  <si>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</si>
  <si>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</si>
  <si>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</si>
  <si>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</si>
  <si>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</si>
  <si>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</si>
  <si>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</si>
  <si>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</si>
  <si>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</si>
  <si>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</si>
  <si>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</si>
  <si>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</si>
  <si>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</si>
  <si>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</si>
  <si>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</si>
  <si>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</si>
  <si>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</si>
  <si>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</si>
  <si>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</si>
  <si>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</si>
  <si>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</si>
  <si>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</si>
  <si>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</si>
  <si>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</si>
  <si>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</si>
  <si>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</si>
  <si>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</si>
  <si>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</si>
  <si>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</si>
  <si>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</si>
  <si>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</si>
  <si>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</si>
  <si>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</si>
  <si>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</si>
  <si>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</si>
  <si>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</si>
  <si>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</si>
  <si>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</si>
  <si>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</si>
  <si>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</si>
  <si>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</si>
  <si>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</si>
  <si>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</si>
  <si>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</si>
  <si>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</si>
  <si>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</si>
  <si>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</si>
  <si>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</si>
  <si>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</si>
  <si>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</si>
  <si>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</si>
  <si>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</si>
  <si>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</si>
  <si>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</si>
  <si>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</si>
  <si>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</si>
  <si>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</si>
  <si>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</si>
  <si>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</si>
  <si>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</si>
  <si>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</si>
  <si>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</si>
  <si>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</si>
  <si>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</si>
  <si>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</si>
  <si>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</si>
  <si>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</si>
  <si>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</si>
  <si>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</si>
  <si>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</si>
  <si>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</si>
  <si>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</si>
  <si>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</si>
  <si>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</si>
  <si>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</si>
  <si>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</si>
  <si>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</si>
  <si>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</si>
  <si>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</si>
  <si>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</si>
  <si>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</si>
  <si>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</si>
  <si>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</si>
  <si>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</si>
  <si>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</si>
  <si>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</si>
  <si>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</si>
  <si>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</si>
  <si>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</si>
  <si>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</si>
  <si>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</si>
  <si>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</si>
  <si>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</si>
  <si>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</si>
  <si>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</si>
  <si>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</si>
  <si>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</si>
  <si>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</si>
  <si>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</si>
  <si>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</si>
  <si>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</si>
  <si>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</si>
  <si>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</si>
  <si>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</si>
  <si>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</si>
  <si>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</si>
  <si>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</si>
  <si>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</si>
  <si>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</si>
  <si>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</si>
  <si>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</si>
  <si>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</si>
  <si>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</si>
  <si>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</si>
  <si>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</si>
  <si>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</si>
  <si>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</si>
  <si>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</si>
  <si>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</si>
  <si>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</si>
  <si>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</si>
  <si>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</si>
  <si>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</si>
  <si>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</si>
  <si>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</si>
  <si>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</si>
  <si>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</si>
  <si>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</si>
  <si>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</si>
  <si>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</si>
  <si>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</si>
  <si>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</si>
  <si>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</si>
  <si>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</si>
  <si>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</si>
  <si>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</si>
  <si>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</si>
  <si>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</si>
  <si>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</si>
  <si>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</si>
  <si>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</si>
  <si>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</si>
  <si>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</si>
  <si>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</si>
  <si>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</si>
  <si>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</si>
  <si>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</si>
  <si>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</si>
  <si>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</si>
  <si>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</si>
  <si>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</si>
  <si>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</si>
  <si>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</si>
  <si>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</si>
  <si>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</si>
  <si>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</si>
  <si>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</si>
  <si>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</si>
  <si>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</si>
  <si>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</si>
  <si>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</si>
  <si>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</si>
  <si>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</si>
  <si>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</si>
  <si>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</si>
  <si>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</si>
  <si>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</si>
  <si>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</si>
  <si>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</si>
  <si>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</si>
  <si>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</si>
  <si>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</si>
  <si>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</si>
  <si>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</si>
  <si>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</si>
  <si>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</si>
  <si>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</si>
  <si>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</si>
  <si>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</si>
  <si>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</si>
  <si>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</si>
  <si>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</si>
  <si>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</si>
  <si>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</si>
  <si>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</si>
  <si>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</si>
  <si>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</si>
  <si>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</si>
  <si>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</si>
  <si>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</si>
  <si>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</si>
  <si>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</si>
  <si>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</si>
  <si>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</si>
  <si>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</si>
  <si>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</si>
  <si>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</si>
  <si>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</si>
  <si>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</si>
  <si>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</si>
  <si>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</si>
  <si>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</si>
  <si>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</si>
  <si>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</si>
  <si>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</si>
  <si>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</si>
  <si>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</si>
  <si>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</si>
  <si>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</si>
  <si>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</si>
  <si>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</si>
  <si>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</si>
  <si>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</si>
  <si>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</si>
  <si>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</si>
  <si>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</si>
  <si>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</si>
  <si>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</si>
  <si>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</si>
  <si>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</si>
  <si>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</si>
  <si>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</si>
  <si>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</si>
  <si>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</si>
  <si>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</si>
  <si>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</si>
  <si>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</si>
  <si>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</si>
  <si>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</si>
  <si>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</si>
  <si>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</si>
  <si>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</si>
  <si>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</si>
  <si>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</si>
  <si>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</si>
  <si>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</si>
  <si>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</si>
  <si>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</si>
  <si>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</si>
  <si>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</si>
  <si>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</si>
  <si>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</si>
  <si>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</si>
  <si>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</si>
  <si>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</si>
  <si>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</si>
  <si>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</si>
  <si>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</si>
  <si>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</si>
  <si>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</si>
  <si>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</si>
  <si>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</si>
  <si>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</si>
  <si>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</si>
  <si>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</si>
  <si>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</si>
  <si>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</si>
  <si>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</si>
  <si>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</si>
  <si>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</si>
  <si>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</si>
  <si>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</si>
  <si>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</si>
  <si>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</si>
  <si>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</si>
  <si>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</si>
  <si>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</si>
  <si>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</si>
  <si>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</si>
  <si>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</si>
  <si>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</si>
  <si>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</si>
  <si>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</si>
  <si>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</si>
  <si>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</si>
  <si>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</si>
  <si>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</si>
  <si>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</si>
  <si>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</si>
  <si>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</si>
  <si>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</si>
  <si>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</si>
  <si>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</si>
  <si>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</si>
  <si>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</si>
  <si>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</si>
  <si>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</si>
  <si>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</si>
  <si>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</si>
  <si>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</si>
  <si>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</si>
  <si>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</si>
  <si>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</si>
  <si>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</si>
  <si>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</si>
  <si>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</si>
  <si>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</si>
  <si>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</si>
  <si>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</si>
  <si>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</si>
  <si>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</si>
  <si>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</si>
  <si>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</si>
  <si>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</si>
  <si>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</si>
  <si>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</si>
  <si>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</si>
  <si>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</si>
  <si>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</si>
  <si>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</si>
  <si>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</si>
  <si>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</si>
  <si>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</si>
  <si>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</si>
  <si>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</si>
  <si>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</si>
  <si>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</si>
  <si>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</si>
  <si>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</si>
  <si>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</si>
  <si>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</si>
  <si>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</si>
  <si>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</si>
  <si>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</si>
  <si>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</si>
  <si>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</si>
  <si>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</si>
  <si>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</si>
  <si>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</si>
  <si>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</si>
  <si>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</si>
  <si>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</si>
  <si>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</si>
  <si>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</si>
  <si>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</si>
  <si>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</si>
  <si>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</si>
  <si>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</si>
  <si>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</si>
  <si>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</si>
  <si>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</si>
  <si>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</si>
  <si>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</si>
  <si>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</si>
  <si>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</si>
  <si>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</si>
  <si>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</si>
  <si>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</si>
  <si>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</si>
  <si>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</si>
  <si>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</si>
  <si>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</si>
  <si>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</si>
  <si>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</si>
  <si>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</si>
  <si>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</si>
  <si>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</si>
  <si>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</si>
  <si>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</si>
  <si>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</si>
  <si>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</si>
  <si>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</si>
  <si>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</si>
  <si>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</si>
  <si>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</si>
  <si>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</si>
  <si>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</si>
  <si>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</si>
  <si>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</si>
  <si>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</si>
  <si>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</si>
  <si>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</si>
  <si>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</si>
  <si>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</si>
  <si>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</si>
  <si>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</si>
  <si>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</si>
  <si>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</si>
  <si>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</si>
  <si>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</si>
  <si>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</si>
  <si>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</si>
  <si>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</si>
  <si>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</si>
  <si>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</si>
  <si>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</si>
  <si>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</si>
  <si>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</si>
  <si>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</si>
  <si>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</si>
  <si>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</si>
  <si>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</si>
  <si>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</si>
  <si>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</si>
  <si>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</si>
  <si>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</si>
  <si>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</si>
  <si>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</si>
  <si>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</si>
  <si>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</si>
  <si>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</si>
  <si>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</si>
  <si>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</si>
  <si>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</si>
  <si>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</si>
  <si>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</si>
  <si>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</si>
  <si>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</si>
  <si>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</si>
  <si>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</si>
  <si>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</si>
  <si>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</si>
  <si>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</si>
  <si>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</si>
  <si>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</si>
  <si>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</si>
  <si>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</si>
  <si>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</si>
  <si>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</si>
  <si>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</si>
  <si>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</si>
  <si>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</si>
  <si>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</si>
  <si>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</si>
  <si>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</si>
  <si>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</si>
  <si>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</si>
  <si>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</si>
  <si>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</si>
  <si>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</si>
  <si>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</si>
  <si>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</si>
  <si>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</si>
  <si>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</si>
  <si>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</si>
  <si>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</si>
  <si>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</si>
  <si>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</si>
  <si>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</si>
  <si>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</si>
  <si>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</si>
  <si>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</si>
  <si>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</si>
  <si>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</si>
  <si>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</si>
  <si>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</si>
  <si>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</si>
  <si>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</si>
  <si>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</si>
  <si>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</si>
  <si>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</si>
  <si>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</si>
  <si>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</si>
  <si>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</si>
  <si>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</si>
  <si>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</si>
  <si>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</si>
  <si>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</si>
  <si>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</si>
  <si>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</si>
  <si>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</si>
  <si>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</si>
  <si>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</si>
  <si>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</si>
  <si>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</si>
  <si>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</si>
  <si>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</si>
  <si>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</si>
  <si>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</si>
  <si>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</si>
  <si>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</si>
  <si>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</si>
  <si>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</si>
  <si>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</si>
  <si>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</si>
  <si>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</si>
  <si>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</si>
  <si>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</si>
  <si>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</si>
  <si>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</si>
  <si>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</si>
  <si>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</si>
  <si>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</si>
  <si>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</si>
  <si>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</si>
  <si>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</si>
  <si>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</si>
  <si>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</si>
  <si>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</si>
  <si>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</si>
  <si>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</si>
  <si>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</si>
  <si>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</si>
  <si>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</si>
  <si>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</si>
  <si>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</si>
  <si>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</si>
  <si>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</si>
  <si>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</si>
  <si>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</si>
  <si>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</si>
  <si>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</si>
  <si>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</si>
  <si>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</si>
  <si>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</si>
  <si>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</si>
  <si>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</si>
  <si>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</si>
  <si>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</si>
  <si>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</si>
  <si>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</si>
  <si>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</si>
  <si>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</si>
  <si>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</si>
  <si>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</si>
  <si>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</si>
  <si>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</si>
  <si>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</si>
  <si>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</si>
  <si>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</si>
  <si>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</si>
  <si>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</si>
  <si>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</si>
  <si>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</si>
  <si>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</si>
  <si>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</si>
  <si>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</si>
  <si>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</si>
  <si>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</si>
  <si>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</si>
  <si>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</si>
  <si>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</si>
  <si>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</si>
  <si>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</si>
  <si>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</si>
  <si>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</si>
  <si>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</si>
  <si>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</si>
  <si>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</si>
  <si>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</si>
  <si>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</si>
  <si>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</si>
  <si>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</si>
  <si>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</si>
  <si>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</si>
  <si>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</si>
  <si>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</si>
  <si>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</si>
  <si>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</si>
  <si>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</si>
  <si>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</si>
  <si>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</si>
  <si>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</si>
  <si>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</si>
  <si>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</si>
  <si>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</si>
  <si>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</si>
  <si>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</si>
  <si>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</si>
  <si>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</si>
  <si>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</si>
  <si>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</si>
  <si>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</si>
  <si>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</si>
  <si>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</si>
  <si>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</si>
  <si>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</si>
  <si>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</si>
  <si>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</si>
  <si>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</si>
  <si>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</si>
  <si>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</si>
  <si>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</si>
  <si>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</si>
  <si>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</si>
  <si>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</si>
  <si>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</si>
  <si>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</si>
  <si>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</si>
  <si>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</si>
  <si>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</si>
  <si>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</si>
  <si>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</si>
  <si>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</si>
  <si>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</si>
  <si>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</si>
  <si>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</si>
  <si>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</si>
  <si>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</si>
  <si>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</si>
  <si>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</si>
  <si>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</si>
  <si>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</si>
  <si>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</si>
  <si>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</si>
  <si>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</si>
  <si>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</si>
  <si>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</si>
  <si>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</si>
  <si>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</si>
  <si>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</si>
  <si>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</si>
  <si>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</si>
  <si>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</si>
  <si>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</si>
  <si>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</si>
  <si>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</si>
  <si>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</si>
  <si>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</si>
  <si>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</si>
  <si>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</si>
  <si>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</si>
  <si>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</si>
  <si>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</si>
  <si>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</si>
  <si>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</si>
  <si>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</si>
  <si>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</si>
  <si>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</si>
  <si>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</si>
  <si>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</si>
  <si>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</si>
  <si>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</si>
  <si>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</si>
  <si>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</si>
  <si>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</si>
  <si>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</si>
  <si>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</si>
  <si>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</si>
  <si>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</si>
  <si>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</si>
  <si>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</si>
  <si>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</si>
  <si>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</si>
  <si>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</si>
  <si>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</si>
  <si>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</si>
  <si>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</si>
  <si>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</si>
  <si>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</si>
  <si>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</si>
  <si>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</si>
  <si>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</si>
  <si>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</si>
  <si>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</si>
  <si>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</si>
  <si>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</si>
  <si>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</si>
  <si>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</si>
  <si>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</si>
  <si>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</si>
  <si>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</si>
  <si>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</si>
  <si>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</si>
  <si>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</si>
  <si>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</si>
  <si>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</si>
  <si>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</si>
  <si>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</si>
  <si>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</si>
  <si>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</si>
  <si>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</si>
  <si>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</si>
  <si>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</si>
  <si>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</si>
  <si>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</si>
  <si>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</si>
  <si>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</si>
  <si>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</si>
  <si>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</si>
  <si>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</si>
  <si>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</si>
  <si>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</si>
  <si>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</si>
  <si>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</si>
  <si>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</si>
  <si>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</si>
  <si>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</si>
  <si>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</si>
  <si>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</si>
  <si>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</si>
  <si>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</si>
  <si>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</si>
  <si>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</si>
  <si>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</si>
  <si>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</si>
  <si>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</si>
  <si>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</si>
  <si>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</si>
  <si>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</si>
  <si>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</si>
  <si>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</si>
  <si>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</si>
  <si>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</si>
  <si>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</si>
  <si>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</si>
  <si>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</si>
  <si>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</si>
  <si>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</si>
  <si>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</si>
  <si>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</si>
  <si>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</si>
  <si>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</si>
  <si>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</si>
  <si>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</si>
  <si>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</si>
  <si>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</si>
  <si>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</si>
  <si>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</si>
  <si>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</si>
  <si>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</si>
  <si>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</si>
  <si>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</si>
  <si>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</si>
  <si>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</si>
  <si>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</si>
  <si>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</si>
  <si>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</si>
  <si>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</si>
  <si>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</si>
  <si>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</si>
  <si>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</si>
  <si>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</si>
  <si>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</si>
  <si>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</si>
  <si>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</si>
  <si>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</si>
  <si>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</si>
  <si>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</si>
  <si>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</si>
  <si>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</si>
  <si>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</si>
  <si>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</si>
  <si>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</si>
  <si>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</si>
  <si>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</si>
  <si>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</si>
  <si>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</si>
  <si>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</si>
  <si>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</si>
  <si>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</si>
  <si>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</si>
  <si>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</si>
  <si>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</si>
  <si>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</si>
  <si>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</si>
  <si>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</si>
  <si>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</si>
  <si>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</si>
  <si>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</si>
  <si>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</si>
  <si>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</si>
  <si>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</si>
  <si>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</si>
  <si>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</si>
  <si>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</si>
  <si>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</si>
  <si>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</si>
  <si>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</si>
  <si>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</si>
  <si>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</si>
  <si>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</si>
  <si>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</si>
  <si>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</si>
  <si>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</si>
  <si>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</si>
  <si>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</si>
  <si>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</si>
  <si>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</si>
  <si>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</si>
  <si>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</si>
  <si>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</si>
  <si>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</si>
  <si>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</si>
  <si>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</si>
  <si>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</si>
  <si>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</si>
  <si>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</si>
  <si>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</si>
  <si>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</si>
  <si>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</si>
  <si>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</si>
  <si>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</si>
  <si>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</si>
  <si>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</si>
  <si>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</si>
  <si>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</si>
  <si>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</si>
  <si>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</si>
  <si>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</si>
  <si>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</si>
  <si>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</si>
  <si>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</si>
  <si>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</si>
  <si>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</si>
  <si>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</si>
  <si>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</si>
  <si>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</si>
  <si>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</si>
  <si>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</si>
  <si>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</si>
  <si>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</si>
  <si>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</si>
  <si>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</si>
  <si>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</si>
  <si>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</si>
  <si>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</si>
  <si>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</si>
  <si>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</si>
  <si>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</si>
  <si>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</si>
  <si>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</si>
  <si>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</si>
  <si>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</si>
  <si>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</si>
  <si>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</si>
  <si>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</si>
  <si>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</si>
  <si>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</si>
  <si>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</si>
  <si>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</si>
  <si>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</si>
  <si>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</si>
  <si>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</si>
  <si>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</si>
  <si>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</si>
  <si>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</si>
  <si>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</si>
  <si>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</si>
  <si>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</si>
  <si>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</si>
  <si>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</si>
  <si>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</si>
  <si>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</si>
  <si>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</si>
  <si>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</si>
  <si>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</si>
  <si>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</si>
  <si>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</si>
  <si>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</si>
  <si>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</si>
  <si>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</si>
  <si>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</si>
  <si>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</si>
  <si>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</si>
  <si>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</si>
  <si>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</si>
  <si>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</si>
  <si>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</si>
  <si>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</si>
  <si>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</si>
  <si>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</si>
  <si>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</si>
  <si>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</si>
  <si>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</si>
  <si>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</si>
  <si>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</si>
  <si>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</si>
  <si>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</si>
  <si>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</si>
  <si>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</si>
  <si>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</si>
  <si>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</si>
  <si>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</si>
  <si>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</si>
  <si>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</si>
  <si>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</si>
  <si>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</si>
  <si>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</si>
  <si>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</si>
  <si>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</si>
  <si>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</si>
  <si>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</si>
  <si>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</si>
  <si>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</si>
  <si>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</si>
  <si>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</si>
  <si>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</si>
  <si>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</si>
  <si>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</si>
  <si>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</si>
  <si>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</si>
  <si>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</si>
  <si>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</si>
  <si>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</si>
  <si>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</si>
  <si>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</si>
  <si>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</si>
  <si>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</si>
  <si>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</si>
  <si>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</si>
  <si>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</si>
  <si>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</si>
  <si>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</si>
  <si>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</si>
  <si>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</si>
  <si>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</si>
  <si>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</si>
  <si>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</si>
  <si>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</si>
  <si>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</si>
  <si>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</si>
  <si>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</si>
  <si>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</si>
  <si>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</si>
  <si>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</si>
  <si>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</si>
  <si>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</si>
  <si>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</si>
  <si>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</si>
  <si>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</si>
  <si>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</si>
  <si>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</si>
  <si>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</si>
  <si>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</si>
  <si>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</si>
  <si>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</si>
  <si>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</si>
  <si>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</si>
  <si>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</si>
  <si>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</si>
  <si>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</si>
  <si>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</si>
  <si>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</si>
  <si>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</si>
  <si>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</si>
  <si>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</si>
  <si>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</si>
  <si>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</si>
  <si>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</si>
  <si>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</si>
  <si>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</si>
  <si>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</si>
  <si>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</si>
  <si>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</si>
  <si>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</si>
  <si>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</si>
  <si>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</si>
  <si>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</si>
  <si>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</si>
  <si>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</si>
  <si>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</si>
  <si>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</si>
  <si>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</si>
  <si>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</si>
  <si>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</si>
  <si>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</si>
  <si>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</si>
  <si>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</si>
  <si>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</si>
  <si>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</si>
  <si>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</si>
  <si>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</si>
  <si>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</si>
  <si>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</si>
  <si>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</si>
  <si>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</si>
  <si>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</si>
  <si>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</si>
  <si>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</si>
  <si>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</si>
  <si>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</si>
  <si>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</si>
  <si>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</si>
  <si>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</si>
  <si>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</si>
  <si>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</si>
  <si>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</si>
  <si>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</si>
  <si>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</si>
  <si>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</si>
  <si>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</si>
  <si>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</si>
  <si>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</si>
  <si>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</si>
  <si>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</si>
  <si>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</si>
  <si>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</si>
  <si>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</si>
  <si>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</si>
  <si>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</si>
  <si>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</si>
  <si>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</si>
  <si>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</si>
  <si>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</si>
  <si>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</si>
  <si>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</si>
  <si>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</si>
  <si>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</si>
  <si>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</si>
  <si>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</si>
  <si>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</si>
  <si>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</si>
  <si>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</si>
  <si>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</si>
  <si>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</si>
  <si>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</si>
  <si>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</si>
  <si>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</si>
  <si>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</si>
  <si>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</si>
  <si>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</si>
  <si>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</si>
  <si>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</si>
  <si>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</si>
  <si>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</si>
  <si>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</si>
  <si>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</si>
  <si>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</si>
  <si>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</si>
  <si>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</si>
  <si>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</si>
  <si>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</si>
  <si>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</si>
  <si>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</si>
  <si>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</si>
  <si>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</si>
  <si>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</si>
  <si>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</si>
  <si>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</si>
  <si>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</si>
  <si>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</si>
  <si>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</si>
  <si>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</si>
  <si>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</si>
  <si>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</si>
  <si>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</si>
  <si>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</si>
  <si>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</si>
  <si>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</si>
  <si>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</si>
  <si>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</si>
  <si>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</si>
  <si>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</si>
  <si>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</si>
  <si>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</si>
  <si>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</si>
  <si>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</si>
  <si>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</si>
  <si>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</si>
  <si>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</si>
  <si>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</si>
  <si>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</si>
  <si>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</si>
  <si>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</si>
  <si>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</si>
  <si>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</si>
  <si>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</si>
  <si>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</si>
  <si>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</si>
  <si>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</si>
  <si>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</si>
  <si>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</si>
  <si>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</si>
  <si>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</si>
  <si>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</si>
  <si>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</si>
  <si>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</si>
  <si>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</si>
  <si>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</si>
  <si>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</si>
  <si>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</si>
  <si>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</si>
  <si>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</si>
  <si>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</si>
  <si>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</si>
  <si>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</si>
  <si>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</si>
  <si>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</si>
  <si>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</si>
  <si>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</si>
  <si>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</si>
  <si>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</si>
  <si>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</si>
  <si>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</si>
  <si>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</si>
  <si>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</si>
  <si>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</si>
  <si>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</si>
  <si>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</si>
  <si>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</si>
  <si>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</si>
  <si>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</si>
  <si>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</si>
  <si>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</si>
  <si>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</si>
  <si>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</si>
  <si>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</si>
  <si>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</si>
  <si>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</si>
  <si>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</si>
  <si>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</si>
  <si>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</si>
  <si>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</si>
  <si>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</si>
  <si>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</si>
  <si>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</si>
  <si>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</si>
  <si>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</si>
  <si>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</si>
  <si>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</si>
  <si>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</si>
  <si>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</si>
  <si>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</si>
  <si>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</si>
  <si>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</si>
  <si>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</si>
  <si>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</si>
  <si>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</si>
  <si>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</si>
  <si>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</si>
  <si>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</si>
  <si>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</si>
  <si>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</si>
  <si>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</si>
  <si>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</si>
  <si>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</si>
  <si>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</si>
  <si>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</si>
  <si>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</si>
  <si>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</si>
  <si>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</si>
  <si>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</si>
  <si>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</si>
  <si>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</si>
  <si>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</si>
  <si>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</si>
  <si>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</si>
  <si>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</si>
  <si>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</si>
  <si>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</si>
  <si>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</si>
  <si>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</si>
  <si>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</si>
  <si>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</si>
  <si>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</si>
  <si>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</si>
  <si>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</si>
  <si>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</si>
  <si>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</si>
  <si>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</si>
  <si>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</si>
  <si>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</si>
  <si>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</si>
  <si>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</si>
  <si>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</si>
  <si>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</si>
  <si>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</si>
  <si>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</si>
  <si>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</si>
  <si>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</si>
  <si>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</si>
  <si>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</si>
  <si>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</si>
  <si>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</si>
  <si>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</si>
  <si>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</si>
  <si>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</si>
  <si>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</si>
  <si>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</si>
  <si>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</si>
  <si>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</si>
  <si>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</si>
  <si>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</si>
  <si>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</si>
  <si>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</si>
  <si>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</si>
  <si>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</si>
  <si>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</si>
  <si>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</si>
  <si>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</si>
  <si>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</si>
  <si>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</si>
  <si>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</si>
  <si>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</si>
  <si>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</si>
  <si>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</si>
  <si>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</si>
  <si>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</si>
  <si>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</si>
  <si>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</si>
  <si>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</si>
  <si>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</si>
  <si>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</si>
  <si>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</si>
  <si>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</si>
  <si>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</si>
  <si>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</si>
  <si>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</si>
  <si>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</si>
  <si>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</si>
  <si>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</si>
  <si>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</si>
  <si>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</si>
  <si>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</si>
  <si>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</si>
  <si>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</si>
  <si>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</si>
  <si>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</si>
  <si>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</si>
  <si>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</si>
  <si>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</si>
  <si>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</si>
  <si>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</si>
  <si>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</si>
  <si>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</si>
  <si>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</si>
  <si>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</si>
  <si>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</si>
  <si>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</si>
  <si>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</si>
  <si>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</si>
  <si>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</si>
  <si>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</si>
  <si>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</si>
  <si>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</si>
  <si>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</si>
  <si>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</si>
  <si>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</si>
  <si>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</si>
  <si>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</si>
  <si>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</si>
  <si>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</si>
  <si>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</si>
  <si>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</si>
  <si>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</si>
  <si>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</si>
  <si>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</si>
  <si>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</si>
  <si>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</si>
  <si>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</si>
  <si>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</si>
  <si>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</si>
  <si>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</si>
  <si>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</si>
  <si>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</si>
  <si>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</si>
  <si>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</si>
  <si>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</si>
  <si>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</si>
  <si>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</si>
  <si>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</si>
  <si>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</si>
  <si>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</si>
  <si>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</si>
  <si>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</si>
  <si>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</si>
  <si>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</si>
  <si>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</si>
  <si>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</si>
  <si>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</si>
  <si>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</si>
  <si>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</si>
  <si>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</si>
  <si>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</si>
  <si>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</si>
  <si>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</si>
  <si>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</si>
  <si>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</si>
  <si>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</si>
  <si>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</si>
  <si>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</si>
  <si>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</si>
  <si>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</si>
  <si>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</si>
  <si>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</si>
  <si>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</si>
  <si>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</si>
  <si>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</si>
  <si>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</si>
  <si>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</si>
  <si>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</si>
  <si>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</si>
  <si>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</si>
  <si>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</si>
  <si>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</si>
  <si>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</si>
  <si>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</si>
  <si>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</si>
  <si>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</si>
  <si>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</si>
  <si>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</si>
  <si>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</si>
  <si>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</si>
  <si>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</si>
  <si>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</si>
  <si>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</si>
  <si>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</si>
  <si>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</si>
  <si>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</si>
  <si>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</si>
  <si>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</si>
  <si>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</si>
  <si>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</si>
  <si>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</si>
  <si>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</si>
  <si>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</si>
  <si>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</si>
  <si>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</si>
  <si>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</si>
  <si>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</si>
  <si>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</si>
  <si>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</si>
  <si>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</si>
  <si>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</si>
  <si>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</si>
  <si>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</si>
  <si>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</si>
  <si>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</si>
  <si>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</si>
  <si>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</si>
  <si>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</si>
  <si>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</si>
  <si>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</si>
  <si>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</si>
  <si>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</si>
  <si>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</si>
  <si>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</si>
  <si>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</si>
  <si>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</si>
  <si>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</si>
  <si>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</si>
  <si>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</si>
  <si>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</si>
  <si>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</si>
  <si>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</si>
  <si>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</si>
  <si>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</si>
  <si>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</si>
  <si>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</si>
  <si>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</si>
  <si>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</si>
  <si>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</si>
  <si>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</si>
  <si>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</si>
  <si>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</si>
  <si>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</si>
  <si>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</si>
  <si>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</si>
  <si>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</si>
  <si>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</si>
  <si>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</si>
  <si>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</si>
  <si>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</si>
  <si>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</si>
  <si>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</si>
  <si>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</si>
  <si>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</si>
  <si>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</si>
  <si>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</si>
  <si>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</si>
  <si>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</si>
  <si>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</si>
  <si>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</si>
  <si>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</si>
  <si>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</si>
  <si>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</si>
  <si>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</si>
  <si>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</si>
  <si>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</si>
  <si>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</si>
  <si>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</si>
  <si>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</si>
  <si>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</si>
  <si>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</si>
  <si>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</si>
  <si>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</si>
  <si>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</si>
  <si>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</si>
  <si>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</si>
  <si>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</si>
  <si>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</si>
  <si>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</si>
  <si>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</si>
  <si>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</si>
  <si>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</si>
  <si>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</si>
  <si>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</si>
  <si>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</si>
  <si>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</si>
  <si>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</si>
  <si>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</si>
  <si>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</si>
  <si>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</si>
  <si>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</si>
  <si>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</si>
  <si>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</si>
  <si>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</si>
  <si>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</si>
  <si>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</si>
  <si>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</si>
  <si>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</si>
  <si>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</si>
  <si>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</si>
  <si>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</si>
  <si>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</si>
  <si>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</si>
  <si>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</si>
  <si>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</si>
  <si>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</si>
  <si>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</si>
  <si>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</si>
  <si>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</si>
  <si>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</si>
  <si>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</si>
  <si>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</si>
  <si>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</si>
  <si>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</si>
  <si>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</si>
  <si>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</si>
  <si>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</si>
  <si>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</si>
  <si>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</si>
  <si>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</si>
  <si>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</si>
  <si>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</si>
  <si>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</si>
  <si>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</si>
  <si>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</si>
  <si>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</si>
  <si>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</si>
  <si>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</si>
  <si>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</si>
  <si>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</si>
  <si>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</si>
  <si>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</si>
  <si>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</si>
  <si>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</si>
  <si>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</si>
  <si>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</si>
  <si>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</si>
  <si>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</si>
  <si>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</si>
  <si>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</si>
  <si>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</si>
  <si>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</si>
  <si>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</si>
  <si>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</si>
  <si>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</si>
  <si>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</si>
  <si>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</si>
  <si>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</si>
  <si>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</si>
  <si>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</si>
  <si>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</si>
  <si>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</si>
  <si>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</si>
  <si>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</si>
  <si>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</si>
  <si>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</si>
  <si>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</si>
  <si>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</si>
  <si>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</si>
  <si>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</si>
  <si>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</si>
  <si>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</si>
  <si>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</si>
  <si>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</si>
  <si>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</si>
  <si>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</si>
  <si>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</si>
  <si>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</si>
  <si>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</si>
  <si>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</si>
  <si>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</si>
  <si>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</si>
  <si>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</si>
  <si>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</si>
  <si>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</si>
  <si>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</si>
  <si>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</si>
  <si>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</si>
  <si>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</si>
  <si>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</si>
  <si>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</si>
  <si>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</si>
  <si>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</si>
  <si>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</si>
  <si>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</si>
  <si>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</si>
  <si>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</si>
  <si>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</si>
  <si>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</si>
  <si>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</si>
  <si>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</si>
  <si>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</si>
  <si>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</si>
  <si>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</si>
  <si>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</si>
  <si>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</si>
  <si>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</si>
  <si>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</si>
  <si>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</si>
  <si>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</si>
  <si>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</si>
  <si>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</si>
  <si>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</si>
  <si>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</si>
  <si>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</si>
  <si>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</si>
  <si>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</si>
  <si>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</si>
  <si>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</si>
  <si>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</si>
  <si>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</si>
  <si>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</si>
  <si>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</si>
  <si>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</si>
  <si>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</si>
  <si>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</si>
  <si>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</si>
  <si>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</si>
  <si>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</si>
  <si>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</si>
  <si>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</si>
  <si>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</si>
  <si>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</si>
  <si>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</si>
  <si>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</si>
  <si>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</si>
  <si>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</si>
  <si>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</si>
  <si>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</si>
  <si>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</si>
  <si>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</si>
  <si>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</si>
  <si>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</si>
  <si>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</si>
  <si>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</si>
  <si>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</si>
  <si>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</si>
  <si>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</si>
  <si>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</si>
  <si>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</si>
  <si>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</si>
  <si>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</si>
  <si>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</si>
  <si>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</si>
  <si>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</si>
  <si>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</si>
  <si>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</si>
  <si>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</si>
  <si>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</si>
  <si>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</si>
  <si>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</si>
  <si>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</si>
  <si>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</si>
  <si>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</si>
  <si>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</si>
  <si>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</si>
  <si>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</si>
  <si>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</si>
  <si>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</si>
  <si>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</si>
  <si>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</si>
  <si>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</si>
  <si>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</si>
  <si>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</si>
  <si>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</si>
  <si>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</si>
  <si>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</si>
  <si>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</si>
  <si>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</si>
  <si>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</si>
  <si>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</si>
  <si>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</si>
  <si>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</si>
  <si>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</si>
  <si>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</si>
  <si>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</si>
  <si>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</si>
  <si>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</si>
  <si>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</si>
  <si>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</si>
  <si>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</si>
  <si>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</si>
  <si>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</si>
  <si>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</si>
  <si>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</si>
  <si>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</si>
  <si>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</si>
  <si>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</si>
  <si>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</si>
  <si>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</si>
  <si>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</si>
  <si>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</si>
  <si>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</si>
  <si>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</si>
  <si>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</si>
  <si>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</si>
  <si>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</si>
  <si>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</si>
  <si>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</si>
  <si>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</si>
  <si>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</si>
  <si>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</si>
  <si>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</si>
  <si>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</si>
  <si>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</si>
  <si>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</si>
  <si>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</si>
  <si>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</si>
  <si>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</si>
  <si>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</si>
  <si>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</si>
  <si>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</si>
  <si>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</si>
  <si>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</si>
  <si>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</si>
  <si>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</si>
  <si>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</si>
  <si>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</si>
  <si>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</si>
  <si>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</si>
  <si>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</si>
  <si>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</si>
  <si>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</si>
  <si>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</si>
  <si>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</si>
  <si>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</si>
  <si>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</si>
  <si>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</si>
  <si>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</si>
  <si>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</si>
  <si>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</si>
  <si>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</si>
  <si>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</si>
  <si>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</si>
  <si>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</si>
  <si>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</si>
  <si>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</si>
  <si>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</si>
  <si>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</si>
  <si>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</si>
  <si>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</si>
  <si>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</si>
  <si>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</si>
  <si>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</si>
  <si>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</si>
  <si>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</si>
  <si>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</si>
  <si>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</si>
  <si>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</si>
  <si>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</si>
  <si>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</si>
  <si>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</si>
  <si>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</si>
  <si>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</si>
  <si>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</si>
  <si>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</si>
  <si>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</si>
  <si>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</si>
  <si>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</si>
  <si>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</si>
  <si>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</si>
  <si>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</si>
  <si>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</si>
  <si>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</si>
  <si>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</si>
  <si>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</si>
  <si>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</si>
  <si>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</si>
  <si>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</si>
  <si>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</si>
  <si>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</si>
  <si>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</si>
  <si>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</si>
  <si>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</si>
  <si>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</si>
  <si>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</si>
  <si>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</si>
  <si>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</si>
  <si>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</si>
  <si>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</si>
  <si>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</si>
  <si>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</si>
  <si>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</si>
  <si>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</si>
  <si>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</si>
  <si>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</si>
  <si>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</si>
  <si>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</si>
  <si>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</si>
  <si>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</si>
  <si>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</si>
  <si>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</si>
  <si>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</si>
  <si>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</si>
  <si>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</si>
  <si>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</si>
  <si>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</si>
  <si>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</si>
  <si>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</si>
  <si>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</si>
  <si>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</si>
  <si>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</si>
  <si>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</si>
  <si>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</si>
  <si>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</si>
  <si>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</si>
  <si>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</si>
  <si>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</si>
  <si>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</si>
  <si>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</si>
  <si>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</si>
  <si>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</si>
  <si>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</si>
  <si>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</si>
  <si>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</si>
  <si>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</si>
  <si>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</si>
  <si>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</si>
  <si>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</si>
  <si>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</si>
  <si>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</si>
  <si>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</si>
  <si>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</si>
  <si>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</si>
  <si>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</si>
  <si>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</si>
  <si>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</si>
  <si>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</si>
  <si>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</si>
  <si>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</si>
  <si>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</si>
  <si>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</si>
  <si>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</si>
  <si>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</si>
  <si>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</si>
  <si>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</si>
  <si>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</si>
  <si>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</si>
  <si>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</si>
  <si>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</si>
  <si>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</si>
  <si>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</si>
  <si>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</si>
  <si>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</si>
  <si>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</si>
  <si>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</si>
  <si>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</si>
  <si>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</si>
  <si>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</si>
  <si>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</si>
  <si>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</si>
  <si>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</si>
  <si>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</si>
  <si>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</si>
  <si>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</si>
  <si>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</si>
  <si>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</si>
  <si>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</si>
  <si>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</si>
  <si>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</si>
  <si>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</si>
  <si>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</si>
  <si>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</si>
  <si>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</si>
  <si>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</si>
  <si>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</si>
  <si>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</si>
  <si>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</si>
  <si>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</si>
  <si>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</si>
  <si>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</si>
  <si>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</si>
  <si>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</si>
  <si>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</si>
  <si>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</si>
  <si>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</si>
  <si>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</si>
  <si>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</si>
  <si>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</si>
  <si>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</si>
  <si>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</si>
  <si>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</si>
  <si>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</si>
  <si>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</si>
  <si>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</si>
  <si>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</si>
  <si>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</si>
  <si>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</si>
  <si>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</si>
  <si>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</si>
  <si>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</si>
  <si>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</si>
  <si>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</si>
  <si>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</si>
  <si>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</si>
  <si>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</si>
  <si>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</si>
  <si>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</si>
  <si>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</si>
  <si>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</si>
  <si>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</si>
  <si>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</si>
  <si>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</si>
  <si>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</si>
  <si>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</si>
  <si>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</si>
  <si>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</si>
  <si>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</si>
  <si>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</si>
  <si>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</si>
  <si>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</si>
  <si>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</si>
  <si>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</si>
  <si>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</si>
  <si>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</si>
  <si>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</si>
  <si>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</si>
  <si>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</si>
  <si>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</si>
  <si>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</si>
  <si>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</si>
  <si>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</si>
  <si>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</si>
  <si>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</si>
  <si>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</si>
  <si>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</si>
  <si>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</si>
  <si>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</si>
  <si>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</si>
  <si>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</si>
  <si>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</si>
  <si>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</si>
  <si>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</si>
  <si>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</si>
  <si>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</si>
  <si>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</si>
  <si>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</si>
  <si>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</si>
  <si>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</si>
  <si>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</si>
  <si>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</si>
  <si>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</si>
  <si>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</si>
  <si>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</si>
  <si>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</si>
  <si>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</si>
  <si>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</si>
  <si>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</si>
  <si>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</si>
  <si>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</si>
  <si>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</si>
  <si>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</si>
  <si>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</si>
  <si>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</si>
  <si>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</si>
  <si>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</si>
  <si>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</si>
  <si>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</si>
  <si>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</si>
  <si>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</si>
  <si>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</si>
  <si>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</si>
  <si>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</si>
  <si>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</si>
  <si>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</si>
  <si>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</si>
  <si>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</si>
  <si>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</si>
  <si>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</si>
  <si>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</si>
  <si>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</si>
  <si>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</si>
  <si>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</si>
  <si>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</si>
  <si>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</si>
  <si>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</si>
  <si>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</si>
  <si>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</si>
  <si>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</si>
  <si>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</si>
  <si>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</si>
  <si>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</si>
  <si>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</si>
  <si>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</si>
  <si>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</si>
  <si>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</si>
  <si>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</si>
  <si>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</si>
  <si>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</si>
  <si>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</si>
  <si>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</si>
  <si>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</si>
  <si>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</si>
  <si>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</si>
  <si>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</si>
  <si>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</si>
  <si>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</si>
  <si>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</si>
  <si>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</si>
  <si>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</si>
  <si>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</si>
  <si>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</si>
  <si>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</si>
  <si>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</si>
  <si>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</si>
  <si>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</si>
  <si>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</si>
  <si>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</si>
  <si>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</si>
  <si>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</si>
  <si>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</si>
  <si>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</si>
  <si>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</si>
  <si>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</si>
  <si>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</si>
  <si>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</si>
  <si>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</si>
  <si>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</si>
  <si>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</si>
  <si>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</si>
  <si>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</si>
  <si>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</si>
  <si>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</si>
  <si>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</si>
  <si>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</si>
  <si>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</si>
  <si>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</si>
  <si>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</si>
  <si>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</si>
  <si>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</si>
  <si>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</si>
  <si>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</si>
  <si>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</si>
  <si>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</si>
  <si>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</si>
  <si>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</si>
  <si>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</si>
  <si>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</si>
  <si>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</si>
  <si>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</si>
  <si>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</si>
  <si>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</si>
  <si>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</si>
  <si>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</si>
  <si>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</si>
  <si>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</si>
  <si>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</si>
  <si>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</si>
  <si>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</si>
  <si>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</si>
  <si>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</si>
  <si>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</si>
  <si>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</si>
  <si>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</si>
  <si>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</si>
  <si>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</si>
  <si>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</si>
  <si>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</si>
  <si>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</si>
  <si>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</si>
  <si>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</si>
  <si>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</si>
  <si>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</si>
  <si>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</si>
  <si>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</si>
  <si>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</si>
  <si>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</si>
  <si>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</si>
  <si>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</si>
  <si>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</si>
  <si>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</si>
  <si>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</si>
  <si>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</si>
  <si>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</si>
  <si>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</si>
  <si>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</si>
  <si>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</si>
  <si>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</si>
  <si>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</si>
  <si>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</si>
  <si>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</si>
  <si>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</si>
  <si>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</si>
  <si>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</si>
  <si>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</si>
  <si>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</si>
  <si>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</si>
  <si>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</si>
  <si>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</si>
  <si>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</si>
  <si>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</si>
  <si>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</si>
  <si>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</si>
  <si>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</si>
  <si>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</si>
  <si>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</si>
  <si>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</si>
  <si>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</si>
  <si>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</si>
  <si>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</si>
  <si>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</si>
  <si>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</si>
  <si>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</si>
  <si>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</si>
  <si>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</si>
  <si>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</si>
  <si>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</si>
  <si>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</si>
  <si>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</si>
  <si>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</si>
  <si>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</si>
  <si>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</si>
  <si>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</si>
  <si>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</si>
  <si>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</si>
  <si>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</si>
  <si>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</si>
  <si>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</si>
  <si>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</si>
  <si>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</si>
  <si>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</si>
  <si>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</si>
  <si>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</si>
  <si>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</si>
  <si>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</si>
  <si>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</si>
  <si>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</si>
  <si>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</si>
  <si>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</si>
  <si>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</si>
  <si>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</si>
  <si>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</si>
  <si>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</si>
  <si>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</si>
  <si>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</si>
  <si>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</si>
  <si>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</si>
  <si>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</si>
  <si>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</si>
  <si>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</si>
  <si>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</si>
  <si>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</si>
  <si>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</si>
  <si>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</si>
  <si>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</si>
  <si>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</si>
  <si>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</si>
  <si>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</si>
  <si>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</si>
  <si>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</si>
  <si>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</si>
  <si>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</si>
  <si>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</si>
  <si>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</si>
  <si>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</si>
  <si>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</si>
  <si>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</si>
  <si>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</si>
  <si>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</si>
  <si>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</si>
  <si>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</si>
  <si>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</si>
  <si>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</si>
  <si>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</si>
  <si>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</si>
  <si>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</si>
  <si>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</si>
  <si>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</si>
  <si>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</si>
  <si>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</si>
  <si>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</si>
  <si>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</si>
  <si>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</si>
  <si>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</si>
  <si>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</si>
  <si>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</si>
  <si>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</si>
  <si>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</si>
  <si>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</si>
  <si>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</si>
  <si>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</si>
  <si>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</si>
  <si>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</si>
  <si>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</si>
  <si>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</si>
  <si>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</si>
  <si>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</si>
  <si>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</si>
  <si>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</si>
  <si>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</si>
  <si>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</si>
  <si>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</si>
  <si>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</si>
  <si>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</si>
  <si>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</si>
  <si>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</si>
  <si>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</si>
  <si>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</si>
  <si>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</si>
  <si>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</si>
  <si>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</si>
  <si>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</si>
  <si>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</si>
  <si>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</si>
  <si>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</si>
  <si>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</si>
  <si>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</si>
  <si>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</si>
  <si>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</si>
  <si>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</si>
  <si>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</si>
  <si>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</si>
  <si>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</si>
  <si>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</si>
  <si>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</si>
  <si>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</si>
  <si>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</si>
  <si>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</si>
  <si>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</si>
  <si>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</si>
  <si>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</si>
  <si>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</si>
  <si>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</si>
  <si>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</si>
  <si>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</si>
  <si>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</si>
  <si>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</si>
  <si>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</si>
  <si>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</si>
  <si>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</si>
  <si>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</si>
  <si>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</si>
  <si>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</si>
  <si>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</si>
  <si>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</si>
  <si>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</si>
  <si>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</si>
  <si>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</si>
  <si>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</si>
  <si>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</si>
  <si>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</si>
  <si>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</si>
  <si>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</si>
  <si>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</si>
  <si>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</si>
  <si>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</si>
  <si>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</si>
  <si>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</si>
  <si>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</si>
  <si>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</si>
  <si>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</si>
  <si>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</si>
  <si>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</si>
  <si>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</si>
  <si>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</si>
  <si>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</si>
  <si>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</si>
  <si>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</si>
  <si>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</si>
  <si>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</si>
  <si>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</si>
  <si>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</si>
  <si>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</si>
  <si>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</si>
  <si>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</si>
  <si>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</si>
  <si>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</si>
  <si>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</si>
  <si>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</si>
  <si>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</si>
  <si>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</si>
  <si>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</si>
  <si>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</si>
  <si>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</si>
  <si>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</si>
  <si>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</si>
  <si>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</si>
  <si>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</si>
  <si>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</si>
  <si>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</si>
  <si>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</si>
  <si>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</si>
  <si>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</si>
  <si>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</si>
  <si>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</si>
  <si>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</si>
  <si>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</si>
  <si>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</si>
  <si>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</si>
  <si>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</si>
  <si>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</si>
  <si>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</si>
  <si>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</si>
  <si>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</si>
  <si>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</si>
  <si>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</si>
  <si>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</si>
  <si>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</si>
  <si>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</si>
  <si>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</si>
  <si>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</si>
  <si>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</si>
  <si>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</si>
  <si>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</si>
  <si>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</si>
  <si>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</si>
  <si>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</si>
  <si>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</si>
  <si>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</si>
  <si>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</si>
  <si>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</si>
  <si>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</si>
  <si>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</si>
  <si>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</si>
  <si>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</si>
  <si>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</si>
  <si>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</si>
  <si>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</si>
  <si>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</si>
  <si>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</si>
  <si>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</si>
  <si>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</si>
  <si>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</si>
  <si>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</si>
  <si>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</si>
  <si>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</si>
  <si>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</si>
  <si>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</si>
  <si>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</si>
  <si>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</si>
  <si>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</si>
  <si>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</si>
  <si>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</si>
  <si>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</si>
  <si>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</si>
  <si>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</si>
  <si>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</si>
  <si>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</si>
  <si>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</si>
  <si>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</si>
  <si>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</si>
  <si>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</si>
  <si>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</si>
  <si>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</si>
  <si>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</si>
  <si>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</si>
  <si>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</si>
  <si>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</si>
  <si>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</si>
  <si>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</si>
  <si>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</si>
  <si>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</si>
  <si>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</si>
  <si>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</si>
  <si>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</si>
  <si>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</si>
  <si>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</si>
  <si>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</si>
  <si>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</si>
  <si>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</si>
  <si>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</si>
  <si>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</si>
  <si>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</si>
  <si>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</si>
  <si>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</si>
  <si>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</si>
  <si>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</si>
  <si>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</si>
  <si>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</si>
  <si>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</si>
  <si>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</si>
  <si>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</si>
  <si>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</si>
  <si>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</si>
  <si>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</si>
  <si>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</si>
  <si>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</si>
  <si>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</si>
  <si>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</si>
  <si>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</si>
  <si>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</si>
  <si>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</si>
  <si>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</si>
  <si>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</si>
  <si>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</si>
  <si>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</si>
  <si>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</si>
  <si>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</si>
  <si>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</si>
  <si>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</si>
  <si>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</si>
  <si>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</si>
  <si>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</si>
  <si>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</si>
  <si>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</si>
  <si>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</si>
  <si>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</si>
  <si>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</si>
  <si>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</si>
  <si>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</si>
  <si>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</si>
  <si>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</si>
  <si>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</si>
  <si>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</si>
  <si>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</si>
  <si>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</si>
  <si>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</si>
  <si>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</si>
  <si>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</si>
  <si>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</si>
  <si>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</si>
  <si>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</si>
  <si>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</si>
  <si>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</si>
  <si>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</si>
  <si>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</si>
  <si>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</si>
  <si>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</si>
  <si>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</si>
  <si>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</si>
  <si>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</si>
  <si>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</si>
  <si>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</si>
  <si>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</si>
  <si>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</si>
  <si>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</si>
  <si>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</si>
  <si>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</si>
  <si>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</si>
  <si>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</si>
  <si>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</si>
  <si>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</si>
  <si>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</si>
  <si>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</si>
  <si>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</si>
  <si>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</si>
  <si>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</si>
  <si>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</si>
  <si>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</si>
  <si>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</si>
  <si>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</si>
  <si>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</si>
  <si>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</si>
  <si>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</si>
  <si>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</si>
  <si>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</si>
  <si>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</si>
  <si>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</si>
  <si>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</si>
  <si>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</si>
  <si>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</si>
  <si>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</si>
  <si>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</si>
  <si>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</si>
  <si>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</si>
  <si>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</si>
  <si>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</si>
  <si>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</si>
  <si>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</si>
  <si>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</si>
  <si>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</si>
  <si>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</si>
  <si>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</si>
  <si>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</si>
  <si>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</si>
  <si>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</si>
  <si>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</si>
  <si>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</si>
  <si>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</si>
  <si>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</si>
  <si>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</si>
  <si>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</si>
  <si>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</si>
  <si>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</si>
  <si>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</si>
  <si>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</si>
  <si>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</si>
  <si>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</si>
  <si>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</si>
  <si>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</si>
  <si>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</si>
  <si>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</si>
  <si>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</si>
  <si>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</si>
  <si>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</si>
  <si>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</si>
  <si>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</si>
  <si>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</si>
  <si>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</si>
  <si>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</si>
  <si>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</si>
  <si>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</si>
  <si>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</si>
  <si>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</si>
  <si>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</si>
  <si>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</si>
  <si>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</si>
  <si>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</si>
  <si>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</si>
  <si>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</si>
  <si>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</si>
  <si>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</si>
  <si>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</si>
  <si>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</si>
  <si>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</si>
  <si>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</si>
  <si>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</si>
  <si>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</si>
  <si>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</si>
  <si>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</si>
  <si>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</si>
  <si>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</si>
  <si>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</si>
  <si>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</si>
  <si>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</si>
  <si>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</si>
  <si>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</si>
  <si>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</si>
  <si>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</si>
  <si>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</si>
  <si>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</si>
  <si>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</si>
  <si>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</si>
  <si>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</si>
  <si>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</si>
  <si>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</si>
  <si>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</si>
  <si>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</si>
  <si>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</si>
  <si>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</si>
  <si>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</si>
  <si>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</si>
  <si>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</si>
  <si>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</si>
  <si>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</si>
  <si>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</si>
  <si>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</si>
  <si>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</si>
  <si>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</si>
  <si>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</si>
  <si>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</si>
  <si>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</si>
  <si>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</si>
  <si>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</si>
  <si>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</si>
  <si>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</si>
  <si>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</si>
  <si>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</si>
  <si>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</si>
  <si>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</si>
  <si>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</si>
  <si>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</si>
  <si>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</si>
  <si>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</si>
  <si>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</si>
  <si>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</si>
  <si>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</si>
  <si>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</si>
  <si>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</si>
  <si>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</si>
  <si>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</si>
  <si>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</si>
  <si>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</si>
  <si>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</si>
  <si>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</si>
  <si>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</si>
  <si>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</si>
  <si>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</si>
  <si>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</si>
  <si>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</si>
  <si>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</si>
  <si>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</si>
  <si>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</si>
  <si>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</si>
  <si>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</si>
  <si>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</si>
  <si>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</si>
  <si>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</si>
  <si>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</si>
  <si>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</si>
  <si>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</si>
  <si>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</si>
  <si>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</si>
  <si>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</si>
  <si>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</si>
  <si>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</si>
  <si>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</si>
  <si>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</si>
  <si>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</si>
  <si>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</si>
  <si>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</si>
  <si>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</si>
  <si>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</si>
  <si>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</si>
  <si>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</si>
  <si>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</si>
  <si>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</si>
  <si>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</si>
  <si>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</si>
  <si>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</si>
  <si>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</si>
  <si>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</si>
  <si>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</si>
  <si>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</si>
  <si>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</si>
  <si>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</si>
  <si>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</si>
  <si>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</si>
  <si>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</si>
  <si>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</si>
  <si>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</si>
  <si>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</si>
  <si>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</si>
  <si>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</si>
  <si>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</si>
  <si>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</si>
  <si>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</si>
  <si>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</si>
  <si>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</si>
  <si>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</si>
  <si>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</si>
  <si>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</si>
  <si>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</si>
  <si>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</si>
  <si>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</si>
  <si>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</si>
  <si>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</si>
  <si>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</si>
  <si>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</si>
  <si>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</si>
  <si>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</si>
  <si>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</si>
  <si>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</si>
  <si>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</si>
  <si>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</si>
  <si>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</si>
  <si>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</si>
  <si>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</si>
  <si>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</si>
  <si>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</si>
  <si>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</si>
  <si>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</si>
  <si>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</si>
  <si>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</si>
  <si>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</si>
  <si>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</si>
  <si>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</si>
  <si>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</si>
  <si>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</si>
  <si>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</si>
  <si>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</si>
  <si>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</si>
  <si>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</si>
  <si>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</si>
  <si>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</si>
  <si>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</si>
  <si>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</si>
  <si>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</si>
  <si>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</si>
  <si>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</si>
  <si>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</si>
  <si>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</si>
  <si>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</si>
  <si>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</si>
  <si>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</si>
  <si>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</si>
  <si>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</si>
  <si>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</si>
  <si>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</si>
  <si>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</si>
  <si>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</si>
  <si>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</si>
  <si>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</si>
  <si>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</si>
  <si>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</si>
  <si>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</si>
  <si>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</si>
  <si>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</si>
  <si>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</si>
  <si>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</si>
  <si>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</si>
  <si>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</si>
  <si>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</si>
  <si>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</si>
  <si>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</si>
  <si>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</si>
  <si>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</si>
  <si>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</si>
  <si>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</si>
  <si>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</si>
  <si>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</si>
  <si>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</si>
  <si>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</si>
  <si>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</si>
  <si>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</si>
  <si>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</si>
  <si>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</si>
  <si>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</si>
  <si>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</si>
  <si>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</si>
  <si>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</si>
  <si>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</si>
  <si>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</si>
  <si>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</si>
  <si>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</si>
  <si>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</si>
  <si>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</si>
  <si>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</si>
  <si>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</si>
  <si>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</si>
  <si>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</si>
  <si>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</si>
  <si>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</si>
  <si>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</si>
  <si>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</si>
  <si>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</si>
  <si>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</si>
  <si>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</si>
  <si>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</si>
  <si>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</si>
  <si>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</si>
  <si>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</si>
  <si>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</si>
  <si>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</si>
  <si>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</si>
  <si>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</si>
  <si>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</si>
  <si>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</si>
  <si>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</si>
  <si>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</si>
  <si>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</si>
  <si>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</si>
  <si>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</si>
  <si>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</si>
  <si>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</si>
  <si>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</si>
  <si>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</si>
  <si>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</si>
  <si>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</si>
  <si>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</si>
  <si>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</si>
  <si>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</si>
  <si>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</si>
  <si>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</si>
  <si>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</si>
  <si>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</si>
  <si>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</si>
  <si>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</si>
  <si>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</si>
  <si>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</si>
  <si>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</si>
  <si>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</si>
  <si>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</si>
  <si>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</si>
  <si>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</si>
  <si>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</si>
  <si>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</si>
  <si>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</si>
  <si>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</si>
  <si>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</si>
  <si>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</si>
  <si>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</si>
  <si>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</si>
  <si>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</si>
  <si>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</si>
  <si>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</si>
  <si>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</si>
  <si>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</si>
  <si>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</si>
  <si>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</si>
  <si>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</si>
  <si>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</si>
  <si>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</si>
  <si>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</si>
  <si>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</si>
  <si>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</si>
  <si>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</si>
  <si>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</si>
  <si>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</si>
  <si>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</si>
  <si>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</si>
  <si>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</si>
  <si>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</si>
  <si>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</si>
  <si>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</si>
  <si>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</si>
  <si>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</si>
  <si>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</si>
  <si>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</si>
  <si>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</si>
  <si>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</si>
  <si>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</si>
  <si>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</si>
  <si>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</si>
  <si>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</si>
  <si>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</si>
  <si>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</si>
  <si>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</si>
  <si>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</si>
  <si>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</si>
  <si>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</si>
  <si>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</si>
  <si>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</si>
  <si>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</si>
  <si>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</si>
  <si>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</si>
  <si>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</si>
  <si>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</si>
  <si>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</si>
  <si>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</si>
  <si>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</si>
  <si>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</si>
  <si>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</si>
  <si>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</si>
  <si>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</si>
  <si>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</si>
  <si>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</si>
  <si>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</si>
  <si>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</si>
  <si>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</si>
  <si>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</si>
  <si>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</si>
  <si>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</si>
  <si>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</si>
  <si>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</si>
  <si>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</si>
  <si>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</si>
  <si>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</si>
  <si>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</si>
  <si>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</si>
  <si>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</si>
  <si>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</si>
  <si>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</si>
  <si>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</si>
  <si>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</si>
  <si>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</si>
  <si>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</si>
  <si>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</si>
  <si>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</si>
  <si>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</si>
  <si>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</si>
  <si>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</si>
  <si>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</si>
  <si>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</si>
  <si>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</si>
  <si>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</si>
  <si>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</si>
  <si>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</si>
  <si>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</si>
  <si>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</si>
  <si>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</si>
  <si>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</si>
  <si>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</si>
  <si>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</si>
  <si>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</si>
  <si>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</si>
  <si>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</si>
  <si>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</si>
  <si>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</si>
  <si>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</si>
  <si>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</si>
  <si>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</si>
  <si>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</si>
  <si>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</si>
  <si>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</si>
  <si>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</si>
  <si>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</si>
  <si>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</si>
  <si>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</si>
  <si>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</si>
  <si>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</si>
  <si>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</si>
  <si>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</si>
  <si>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</si>
  <si>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</si>
  <si>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</si>
  <si>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</si>
  <si>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</si>
  <si>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</si>
  <si>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</si>
  <si>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</si>
  <si>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</si>
  <si>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</si>
  <si>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</si>
  <si>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</si>
  <si>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</si>
  <si>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</si>
  <si>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</si>
  <si>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</si>
  <si>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</si>
  <si>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</si>
  <si>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</si>
  <si>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</si>
  <si>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</si>
  <si>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</si>
  <si>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</si>
  <si>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</si>
  <si>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</si>
  <si>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</si>
  <si>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</si>
  <si>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</si>
  <si>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</si>
  <si>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</si>
  <si>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</si>
  <si>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</si>
  <si>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</si>
  <si>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</si>
  <si>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</si>
  <si>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</si>
  <si>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</si>
  <si>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</si>
  <si>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</si>
  <si>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</si>
  <si>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</si>
  <si>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</si>
  <si>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</si>
  <si>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</si>
  <si>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</si>
  <si>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</si>
  <si>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</si>
  <si>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</si>
  <si>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</si>
  <si>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</si>
  <si>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</si>
  <si>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</si>
  <si>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</si>
  <si>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</si>
  <si>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</si>
  <si>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</si>
  <si>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</si>
  <si>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</si>
  <si>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</si>
  <si>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</si>
  <si>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</si>
  <si>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</si>
  <si>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</si>
  <si>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</si>
  <si>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</si>
  <si>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</si>
  <si>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</si>
  <si>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</si>
  <si>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</si>
  <si>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</si>
  <si>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</si>
  <si>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</si>
  <si>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</si>
  <si>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</si>
  <si>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</si>
  <si>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</si>
  <si>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</si>
  <si>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</si>
  <si>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</si>
  <si>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</si>
  <si>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</si>
  <si>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</si>
  <si>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</si>
  <si>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</si>
  <si>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</si>
  <si>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</si>
  <si>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</si>
  <si>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</si>
  <si>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</si>
  <si>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</si>
  <si>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</si>
  <si>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</si>
  <si>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</si>
  <si>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</si>
  <si>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</si>
  <si>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</si>
  <si>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</si>
  <si>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</si>
  <si>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</si>
  <si>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</si>
  <si>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</si>
  <si>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</si>
  <si>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</si>
  <si>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</si>
  <si>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</si>
  <si>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</si>
  <si>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</si>
  <si>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</si>
  <si>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</si>
  <si>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</si>
  <si>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</si>
  <si>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</si>
  <si>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</si>
  <si>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</si>
  <si>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</si>
  <si>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</si>
  <si>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</si>
  <si>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</si>
  <si>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</si>
  <si>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</si>
  <si>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</si>
  <si>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</si>
  <si>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</si>
  <si>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</si>
  <si>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</si>
  <si>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</si>
  <si>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</si>
  <si>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</si>
  <si>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</si>
  <si>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</si>
  <si>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</si>
  <si>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</si>
  <si>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</si>
  <si>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</si>
  <si>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</si>
  <si>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</si>
  <si>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</si>
  <si>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</si>
  <si>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</si>
  <si>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</si>
  <si>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</si>
  <si>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</si>
  <si>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</si>
  <si>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</si>
  <si>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</si>
  <si>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</si>
  <si>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</si>
  <si>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</si>
  <si>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</si>
  <si>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</si>
  <si>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</si>
  <si>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</si>
  <si>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</si>
  <si>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</si>
  <si>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</si>
  <si>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</si>
  <si>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</si>
  <si>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</si>
  <si>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</si>
  <si>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</si>
  <si>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</si>
  <si>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</si>
  <si>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</si>
  <si>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</si>
  <si>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</si>
  <si>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</si>
  <si>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</si>
  <si>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</si>
  <si>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</si>
  <si>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</si>
  <si>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</si>
  <si>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</si>
  <si>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</si>
  <si>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</si>
  <si>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</si>
  <si>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</si>
  <si>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</si>
  <si>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</si>
  <si>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</si>
  <si>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</si>
  <si>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</si>
  <si>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</si>
  <si>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</si>
  <si>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</si>
  <si>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</si>
  <si>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</si>
  <si>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</si>
  <si>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</si>
  <si>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</si>
  <si>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</si>
  <si>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</si>
  <si>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</si>
  <si>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</si>
  <si>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</si>
  <si>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</si>
  <si>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</si>
  <si>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</si>
  <si>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</si>
  <si>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</si>
  <si>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</si>
  <si>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</si>
  <si>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</si>
  <si>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</si>
  <si>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</si>
  <si>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</si>
  <si>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</si>
  <si>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</si>
  <si>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</si>
  <si>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</si>
  <si>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</si>
  <si>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</si>
  <si>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</si>
  <si>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</si>
  <si>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</si>
  <si>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</si>
  <si>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</si>
  <si>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</si>
  <si>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</si>
  <si>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</si>
  <si>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</si>
  <si>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</si>
  <si>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</si>
  <si>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</si>
  <si>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</si>
  <si>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</si>
  <si>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</si>
  <si>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</si>
  <si>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</si>
  <si>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</si>
  <si>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</si>
  <si>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</si>
  <si>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</si>
  <si>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</si>
  <si>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</si>
  <si>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</si>
  <si>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</si>
  <si>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</si>
  <si>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</si>
  <si>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</si>
  <si>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</si>
  <si>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</si>
  <si>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</si>
  <si>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</si>
  <si>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</si>
  <si>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</si>
  <si>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</si>
  <si>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</si>
  <si>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</si>
  <si>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</si>
  <si>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</si>
  <si>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</si>
  <si>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</si>
  <si>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</si>
  <si>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</si>
  <si>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</si>
  <si>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</si>
  <si>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</si>
  <si>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</si>
  <si>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</si>
  <si>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</si>
  <si>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</si>
  <si>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</si>
  <si>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</si>
  <si>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</si>
  <si>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</si>
  <si>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</si>
  <si>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</si>
  <si>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</si>
  <si>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</si>
  <si>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</si>
  <si>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</si>
  <si>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</si>
  <si>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</si>
  <si>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</si>
  <si>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</si>
  <si>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</si>
  <si>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</si>
  <si>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</si>
  <si>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</si>
  <si>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</si>
  <si>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</si>
  <si>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</si>
  <si>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</si>
  <si>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</si>
  <si>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</si>
  <si>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</si>
  <si>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</si>
  <si>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</si>
  <si>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</si>
  <si>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</si>
  <si>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</si>
  <si>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</si>
  <si>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</si>
  <si>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</si>
  <si>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</si>
  <si>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</si>
  <si>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</si>
  <si>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</si>
  <si>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</si>
  <si>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</si>
  <si>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</si>
  <si>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</si>
  <si>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</si>
  <si>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</si>
  <si>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</si>
  <si>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</si>
  <si>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</si>
  <si>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</si>
  <si>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</si>
  <si>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</si>
  <si>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</si>
  <si>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</si>
  <si>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</si>
  <si>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</si>
  <si>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</si>
  <si>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</si>
  <si>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</si>
  <si>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</si>
  <si>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</si>
  <si>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</si>
  <si>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</si>
  <si>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</si>
  <si>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</si>
  <si>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</si>
  <si>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</si>
  <si>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</si>
  <si>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</si>
  <si>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</si>
  <si>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</si>
  <si>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</si>
  <si>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</si>
  <si>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</si>
  <si>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</si>
  <si>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</si>
  <si>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</si>
  <si>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</si>
  <si>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</si>
  <si>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</si>
  <si>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</si>
  <si>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</si>
  <si>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</si>
  <si>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</si>
  <si>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</si>
  <si>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</si>
  <si>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</si>
  <si>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</si>
  <si>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</si>
  <si>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</si>
  <si>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</si>
  <si>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</si>
  <si>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</si>
  <si>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</si>
  <si>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</si>
  <si>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</si>
  <si>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</si>
  <si>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</si>
  <si>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</si>
  <si>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</si>
  <si>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</si>
  <si>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</si>
  <si>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</si>
  <si>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</si>
  <si>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</si>
  <si>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</si>
  <si>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</si>
  <si>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</si>
  <si>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</si>
  <si>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</si>
  <si>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</si>
  <si>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</si>
  <si>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</si>
  <si>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</si>
  <si>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</si>
  <si>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</si>
  <si>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</si>
  <si>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</si>
  <si>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</si>
  <si>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</si>
  <si>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</si>
  <si>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</si>
  <si>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</si>
  <si>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</si>
  <si>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</si>
  <si>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</si>
  <si>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</si>
  <si>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</si>
  <si>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</si>
  <si>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</si>
  <si>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</si>
  <si>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</si>
  <si>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</si>
  <si>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</si>
  <si>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</si>
  <si>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</si>
  <si>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</si>
  <si>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</si>
  <si>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</si>
  <si>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</si>
  <si>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</si>
  <si>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</si>
  <si>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</si>
  <si>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</si>
  <si>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</si>
  <si>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</si>
  <si>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</si>
  <si>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</si>
  <si>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</si>
  <si>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</si>
  <si>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</si>
  <si>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</si>
  <si>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</si>
  <si>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</si>
  <si>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</si>
  <si>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</si>
  <si>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</si>
  <si>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</si>
  <si>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</si>
  <si>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</si>
  <si>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</si>
  <si>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</si>
  <si>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</si>
  <si>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</si>
  <si>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</si>
  <si>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</si>
  <si>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</si>
  <si>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</si>
  <si>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</si>
  <si>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</si>
  <si>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</si>
  <si>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</si>
  <si>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</si>
  <si>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</si>
  <si>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</si>
  <si>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</si>
  <si>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</si>
  <si>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</si>
  <si>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</si>
  <si>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</si>
  <si>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</si>
  <si>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</si>
  <si>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</si>
  <si>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</si>
  <si>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</si>
  <si>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</si>
  <si>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</si>
  <si>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</si>
  <si>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</si>
  <si>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</si>
  <si>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</si>
  <si>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</si>
  <si>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</si>
  <si>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</si>
  <si>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</si>
  <si>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</si>
  <si>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</si>
  <si>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</si>
  <si>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</si>
  <si>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</si>
  <si>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</si>
  <si>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</si>
  <si>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</si>
  <si>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</si>
  <si>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</si>
  <si>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</si>
  <si>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</si>
  <si>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</si>
  <si>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</si>
  <si>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</si>
  <si>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</si>
  <si>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</si>
  <si>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</si>
  <si>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</si>
  <si>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</si>
  <si>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</si>
  <si>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</si>
  <si>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</si>
  <si>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</si>
  <si>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</si>
  <si>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</si>
  <si>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</si>
  <si>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</si>
  <si>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</si>
  <si>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</si>
  <si>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</si>
  <si>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</si>
  <si>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</si>
  <si>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</si>
  <si>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</si>
  <si>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</si>
  <si>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</si>
  <si>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</si>
  <si>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</si>
  <si>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</si>
  <si>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</si>
  <si>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</si>
  <si>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</si>
  <si>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</si>
  <si>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</si>
  <si>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</si>
  <si>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</si>
  <si>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</si>
  <si>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</si>
  <si>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</si>
  <si>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</si>
  <si>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</si>
  <si>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</si>
  <si>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</si>
  <si>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</si>
  <si>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</si>
  <si>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</si>
  <si>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</si>
  <si>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</si>
  <si>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</si>
  <si>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</si>
  <si>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</si>
  <si>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</si>
  <si>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</si>
  <si>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</si>
  <si>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</si>
  <si>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</si>
  <si>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</si>
  <si>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</si>
  <si>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</si>
  <si>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</si>
  <si>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</si>
  <si>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</si>
  <si>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</si>
  <si>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</si>
  <si>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</si>
  <si>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</si>
  <si>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</si>
  <si>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</si>
  <si>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</si>
  <si>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</si>
  <si>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</si>
  <si>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</si>
  <si>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</si>
  <si>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</si>
  <si>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</si>
  <si>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</si>
  <si>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</si>
  <si>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</si>
  <si>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</si>
  <si>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</si>
  <si>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</si>
  <si>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</si>
  <si>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</si>
  <si>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</si>
  <si>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</si>
  <si>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</si>
  <si>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</si>
  <si>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</si>
  <si>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</si>
  <si>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</si>
  <si>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</si>
  <si>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</si>
  <si>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</si>
  <si>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</si>
  <si>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</si>
  <si>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</si>
  <si>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</si>
  <si>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</si>
  <si>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</si>
  <si>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</si>
  <si>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</si>
  <si>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</si>
  <si>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</si>
  <si>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</si>
  <si>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</si>
  <si>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</si>
  <si>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</si>
  <si>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</si>
  <si>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</si>
  <si>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</si>
  <si>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</si>
  <si>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</si>
  <si>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</si>
  <si>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</si>
  <si>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</si>
  <si>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</si>
  <si>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</si>
  <si>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</si>
  <si>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</si>
  <si>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</si>
  <si>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</si>
  <si>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</si>
  <si>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</si>
  <si>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</si>
  <si>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</si>
  <si>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</si>
  <si>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</si>
  <si>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</si>
  <si>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</si>
  <si>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</si>
  <si>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</si>
  <si>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</si>
  <si>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</si>
  <si>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</si>
  <si>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</si>
  <si>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</si>
  <si>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</si>
  <si>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</si>
  <si>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</si>
  <si>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</si>
  <si>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</si>
  <si>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</si>
  <si>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</si>
  <si>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</si>
  <si>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</si>
  <si>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</si>
  <si>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</si>
  <si>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</si>
  <si>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</si>
  <si>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</si>
  <si>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</si>
  <si>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</si>
  <si>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</si>
  <si>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</si>
  <si>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</si>
  <si>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</si>
  <si>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</si>
  <si>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</si>
  <si>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</si>
  <si>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</si>
  <si>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</si>
  <si>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</si>
  <si>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</si>
  <si>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</si>
  <si>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</si>
  <si>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</si>
  <si>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</si>
  <si>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</si>
  <si>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</si>
  <si>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</si>
  <si>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</si>
  <si>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</si>
  <si>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</si>
  <si>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</si>
  <si>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</si>
  <si>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</si>
  <si>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</si>
  <si>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</si>
  <si>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</si>
  <si>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</si>
  <si>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</si>
  <si>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</si>
  <si>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</si>
  <si>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</si>
  <si>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</si>
  <si>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</si>
  <si>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</si>
  <si>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</si>
  <si>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</si>
  <si>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</si>
  <si>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</si>
  <si>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</si>
  <si>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</si>
  <si>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</si>
  <si>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</si>
  <si>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</si>
  <si>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</si>
  <si>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</si>
  <si>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</si>
  <si>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</si>
  <si>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</si>
  <si>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</si>
  <si>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</si>
  <si>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</si>
  <si>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</si>
  <si>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</si>
  <si>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</si>
  <si>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</si>
  <si>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</si>
  <si>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</si>
  <si>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</si>
  <si>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</si>
  <si>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</si>
  <si>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</si>
  <si>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</si>
  <si>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</si>
  <si>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</si>
  <si>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</si>
  <si>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</si>
  <si>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</si>
  <si>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</si>
  <si>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</si>
  <si>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</si>
  <si>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</si>
  <si>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</si>
  <si>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</si>
  <si>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</si>
  <si>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</si>
  <si>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</si>
  <si>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</si>
  <si>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</si>
  <si>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</si>
  <si>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</si>
  <si>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</si>
  <si>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</si>
  <si>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</si>
  <si>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</si>
  <si>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</si>
  <si>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</si>
  <si>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</si>
  <si>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</si>
  <si>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</si>
  <si>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</si>
  <si>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</si>
  <si>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</si>
  <si>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</si>
  <si>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</si>
  <si>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</si>
  <si>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</si>
  <si>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</si>
  <si>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</si>
  <si>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</si>
  <si>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</si>
  <si>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</si>
  <si>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</si>
  <si>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</si>
  <si>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</si>
  <si>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</si>
  <si>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</si>
  <si>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</si>
  <si>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</si>
  <si>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</si>
  <si>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</si>
  <si>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</si>
  <si>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</si>
  <si>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</si>
  <si>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</si>
  <si>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</si>
  <si>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</si>
  <si>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</si>
  <si>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</si>
  <si>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</si>
  <si>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</si>
  <si>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</si>
  <si>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</si>
  <si>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</si>
  <si>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</si>
  <si>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</si>
  <si>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</si>
  <si>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</si>
  <si>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</si>
  <si>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</si>
  <si>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</si>
  <si>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</si>
  <si>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</si>
  <si>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</si>
  <si>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</si>
  <si>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</si>
  <si>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</si>
  <si>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</si>
  <si>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</si>
  <si>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</si>
  <si>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</si>
  <si>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</si>
  <si>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</si>
  <si>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</si>
  <si>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</si>
  <si>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</si>
  <si>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</si>
  <si>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</si>
  <si>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</si>
  <si>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</si>
  <si>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</si>
  <si>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</si>
  <si>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</si>
  <si>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</si>
  <si>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</si>
  <si>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</si>
  <si>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</si>
  <si>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</si>
  <si>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</si>
  <si>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</si>
  <si>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</si>
  <si>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</si>
  <si>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</si>
  <si>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</si>
  <si>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</si>
  <si>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</si>
  <si>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</si>
  <si>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</si>
  <si>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</si>
  <si>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</si>
  <si>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</si>
  <si>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</si>
  <si>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</si>
  <si>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</si>
  <si>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</si>
  <si>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</si>
  <si>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</si>
  <si>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</si>
  <si>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</si>
  <si>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</si>
  <si>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</si>
  <si>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</si>
  <si>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</si>
  <si>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</si>
  <si>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</si>
  <si>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</si>
  <si>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</si>
  <si>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</si>
  <si>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</si>
  <si>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</si>
  <si>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</si>
  <si>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</si>
  <si>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</si>
  <si>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</si>
  <si>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</si>
  <si>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</si>
  <si>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</si>
  <si>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</si>
  <si>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</si>
  <si>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</si>
  <si>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</si>
  <si>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</si>
  <si>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</si>
  <si>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</si>
  <si>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</si>
  <si>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</si>
  <si>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</si>
  <si>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</si>
  <si>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</si>
  <si>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</si>
  <si>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</si>
  <si>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</si>
  <si>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</si>
  <si>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</si>
  <si>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</si>
  <si>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</si>
  <si>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</si>
  <si>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</si>
  <si>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</si>
  <si>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</si>
  <si>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</si>
  <si>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</si>
  <si>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</si>
  <si>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</si>
  <si>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</si>
  <si>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</si>
  <si>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</si>
  <si>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</si>
  <si>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</si>
  <si>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</si>
  <si>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</si>
  <si>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</si>
  <si>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</si>
  <si>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</si>
  <si>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</si>
  <si>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</si>
  <si>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</si>
  <si>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</si>
  <si>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</si>
  <si>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</si>
  <si>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</si>
  <si>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</si>
  <si>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</si>
  <si>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</si>
  <si>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</si>
  <si>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</si>
  <si>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</si>
  <si>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</si>
  <si>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</si>
  <si>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</si>
  <si>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</si>
  <si>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</si>
  <si>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</si>
  <si>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</si>
  <si>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</si>
  <si>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</si>
  <si>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</si>
  <si>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</si>
  <si>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</si>
  <si>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</si>
  <si>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</si>
  <si>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</si>
  <si>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</si>
  <si>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</si>
  <si>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</si>
  <si>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</si>
  <si>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</si>
  <si>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</si>
  <si>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</si>
  <si>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</si>
  <si>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</si>
  <si>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</si>
  <si>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</si>
  <si>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</si>
  <si>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</si>
  <si>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</si>
  <si>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</si>
  <si>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</si>
  <si>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</si>
  <si>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</si>
  <si>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</si>
  <si>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</si>
  <si>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</si>
  <si>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</si>
  <si>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</si>
  <si>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</si>
  <si>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</si>
  <si>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</si>
  <si>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</si>
  <si>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</si>
  <si>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</si>
  <si>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</si>
  <si>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</si>
  <si>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</si>
  <si>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</si>
  <si>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</si>
  <si>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</si>
  <si>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</si>
  <si>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</si>
  <si>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</si>
  <si>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</si>
  <si>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</si>
  <si>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</si>
  <si>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</si>
  <si>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</si>
  <si>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</si>
  <si>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</si>
  <si>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</si>
  <si>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</si>
  <si>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</si>
  <si>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</si>
  <si>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</si>
  <si>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</si>
  <si>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</si>
  <si>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</si>
  <si>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</si>
  <si>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</si>
  <si>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</si>
  <si>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</si>
  <si>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</si>
  <si>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</si>
  <si>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</si>
  <si>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</si>
  <si>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</si>
  <si>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</si>
  <si>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</si>
  <si>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</si>
  <si>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</si>
  <si>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</si>
  <si>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</si>
  <si>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</si>
  <si>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</si>
  <si>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</si>
  <si>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</si>
  <si>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</si>
  <si>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</si>
  <si>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</si>
  <si>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</si>
  <si>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</si>
  <si>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</si>
  <si>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</si>
  <si>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</si>
  <si>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</si>
  <si>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</si>
  <si>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</si>
  <si>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</si>
  <si>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</si>
  <si>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</si>
  <si>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</si>
  <si>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</si>
  <si>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</si>
  <si>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</si>
  <si>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</si>
  <si>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</si>
  <si>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</si>
  <si>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</si>
  <si>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</si>
  <si>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</si>
  <si>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</si>
  <si>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</si>
  <si>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</si>
  <si>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</si>
  <si>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</si>
  <si>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</si>
  <si>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</si>
  <si>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</si>
  <si>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</si>
  <si>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</si>
  <si>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</si>
  <si>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</si>
  <si>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</si>
  <si>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</si>
  <si>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</si>
  <si>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</si>
  <si>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</si>
  <si>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</si>
  <si>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</si>
  <si>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</si>
  <si>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</si>
  <si>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</si>
  <si>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</si>
  <si>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</si>
  <si>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</si>
  <si>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</si>
  <si>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</si>
  <si>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</si>
  <si>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</si>
  <si>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</si>
  <si>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</si>
  <si>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</si>
  <si>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</si>
  <si>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</si>
  <si>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</si>
  <si>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</si>
  <si>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</si>
  <si>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</si>
  <si>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</si>
  <si>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</si>
  <si>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</si>
  <si>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</si>
  <si>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</si>
  <si>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</si>
  <si>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</si>
  <si>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</si>
  <si>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</si>
  <si>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</si>
  <si>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</si>
  <si>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</si>
  <si>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</si>
  <si>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</si>
  <si>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</si>
  <si>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</si>
  <si>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</si>
  <si>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</si>
  <si>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</si>
  <si>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</si>
  <si>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</si>
  <si>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</si>
  <si>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</si>
  <si>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</si>
  <si>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</si>
  <si>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</si>
  <si>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</si>
  <si>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</si>
  <si>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</si>
  <si>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</si>
  <si>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</si>
  <si>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</si>
  <si>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</si>
  <si>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</si>
  <si>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</si>
  <si>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</si>
  <si>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</si>
  <si>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</si>
  <si>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</si>
  <si>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</si>
  <si>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</si>
  <si>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</si>
  <si>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</si>
  <si>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</si>
  <si>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</si>
  <si>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</si>
  <si>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</si>
  <si>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</si>
  <si>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</si>
  <si>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</si>
  <si>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</si>
  <si>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</si>
  <si>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</si>
  <si>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</si>
  <si>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</si>
  <si>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</si>
  <si>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</si>
  <si>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</si>
  <si>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</si>
  <si>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</si>
  <si>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</si>
  <si>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</si>
  <si>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</si>
  <si>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</si>
  <si>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</si>
  <si>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</si>
  <si>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</si>
  <si>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</si>
  <si>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</si>
  <si>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</si>
  <si>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</si>
  <si>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</si>
  <si>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</si>
  <si>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</si>
  <si>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</si>
  <si>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</si>
  <si>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</si>
  <si>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</si>
  <si>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</si>
  <si>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</si>
  <si>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</si>
  <si>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</si>
  <si>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</si>
  <si>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</si>
  <si>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</si>
  <si>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</si>
  <si>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</si>
  <si>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</si>
  <si>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</si>
  <si>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</si>
  <si>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</si>
  <si>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</si>
  <si>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</si>
  <si>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</si>
  <si>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</si>
  <si>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</si>
  <si>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</si>
  <si>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</si>
  <si>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</si>
  <si>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</si>
  <si>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</si>
  <si>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</si>
  <si>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</si>
  <si>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</si>
  <si>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</si>
  <si>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</si>
  <si>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</si>
  <si>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</si>
  <si>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</si>
  <si>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</si>
  <si>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</si>
  <si>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</si>
  <si>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</si>
  <si>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</si>
  <si>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</si>
  <si>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</si>
  <si>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</si>
  <si>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</si>
  <si>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</si>
  <si>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</si>
  <si>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</si>
  <si>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</si>
  <si>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</si>
  <si>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</si>
  <si>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</si>
  <si>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</si>
  <si>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</si>
  <si>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</si>
  <si>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</si>
  <si>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</si>
  <si>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</si>
  <si>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</si>
  <si>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</si>
  <si>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</si>
  <si>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</si>
  <si>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</si>
  <si>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</si>
  <si>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</si>
  <si>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</si>
  <si>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</si>
  <si>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</si>
  <si>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</si>
  <si>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</si>
  <si>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</si>
  <si>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</si>
  <si>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</si>
  <si>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</si>
  <si>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</si>
  <si>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</si>
  <si>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</si>
  <si>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</si>
  <si>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</si>
  <si>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</si>
  <si>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</si>
  <si>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</si>
  <si>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</si>
  <si>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</si>
  <si>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</si>
  <si>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</si>
  <si>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</si>
  <si>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</si>
  <si>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</si>
  <si>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</si>
  <si>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</si>
  <si>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</si>
  <si>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</si>
  <si>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</si>
  <si>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</si>
  <si>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</si>
  <si>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</si>
  <si>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</si>
  <si>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</si>
  <si>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</si>
  <si>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</si>
  <si>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</si>
  <si>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</si>
  <si>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</si>
  <si>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</si>
  <si>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</si>
  <si>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</si>
  <si>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</si>
  <si>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</si>
  <si>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</si>
  <si>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</si>
  <si>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</si>
  <si>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</si>
  <si>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</si>
  <si>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</si>
  <si>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</si>
  <si>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</si>
  <si>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</si>
  <si>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</si>
  <si>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</si>
  <si>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</si>
  <si>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</si>
  <si>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</si>
  <si>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</si>
  <si>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</si>
  <si>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</si>
  <si>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</si>
  <si>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</si>
  <si>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</si>
  <si>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</si>
  <si>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</si>
  <si>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</si>
  <si>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</si>
  <si>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</si>
  <si>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</si>
  <si>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</si>
  <si>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</si>
  <si>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</si>
  <si>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</si>
  <si>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</si>
  <si>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</si>
  <si>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</si>
  <si>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</si>
  <si>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</si>
  <si>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</si>
  <si>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</si>
  <si>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</si>
  <si>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</si>
  <si>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</si>
  <si>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</si>
  <si>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</si>
  <si>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</si>
  <si>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</si>
  <si>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</si>
  <si>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</si>
  <si>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</si>
  <si>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</si>
  <si>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</si>
  <si>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</si>
  <si>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</si>
  <si>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</si>
  <si>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</si>
  <si>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</si>
  <si>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</si>
  <si>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</si>
  <si>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</si>
  <si>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</si>
  <si>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</si>
  <si>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</si>
  <si>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</si>
  <si>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</si>
  <si>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</si>
  <si>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</si>
  <si>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</si>
  <si>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</si>
  <si>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</si>
  <si>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</si>
  <si>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</si>
  <si>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</si>
  <si>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</si>
  <si>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</si>
  <si>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</si>
  <si>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</si>
  <si>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</si>
  <si>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</si>
  <si>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</si>
  <si>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</si>
  <si>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</si>
  <si>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</si>
  <si>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</si>
  <si>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</si>
  <si>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</si>
  <si>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</si>
  <si>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</si>
  <si>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</si>
  <si>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</si>
  <si>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</si>
  <si>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</si>
  <si>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</si>
  <si>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</si>
  <si>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</si>
  <si>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</si>
  <si>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</si>
  <si>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</si>
  <si>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</si>
  <si>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</si>
  <si>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</si>
  <si>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</si>
  <si>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</si>
  <si>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</si>
  <si>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</si>
  <si>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</si>
  <si>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</si>
  <si>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</si>
  <si>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</si>
  <si>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</si>
  <si>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</si>
  <si>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</si>
  <si>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</si>
  <si>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</si>
  <si>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</si>
  <si>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</si>
  <si>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</si>
  <si>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</si>
  <si>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</si>
  <si>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</si>
  <si>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</si>
  <si>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</si>
  <si>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</si>
  <si>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</si>
  <si>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</si>
  <si>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</si>
  <si>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</si>
  <si>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</si>
  <si>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</si>
  <si>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</si>
  <si>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</si>
  <si>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</si>
  <si>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</si>
  <si>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</si>
  <si>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</si>
  <si>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</si>
  <si>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</si>
  <si>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</si>
  <si>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</si>
  <si>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</si>
  <si>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</si>
  <si>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</si>
  <si>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</si>
  <si>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</si>
  <si>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</si>
  <si>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</si>
  <si>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</si>
  <si>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</si>
  <si>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</si>
  <si>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</si>
  <si>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</si>
  <si>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</si>
  <si>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</si>
  <si>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</si>
  <si>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</si>
  <si>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</si>
  <si>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</si>
  <si>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</si>
  <si>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</si>
  <si>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</si>
  <si>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</si>
  <si>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</si>
  <si>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</si>
  <si>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</si>
  <si>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</si>
  <si>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</si>
  <si>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</si>
  <si>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</si>
  <si>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</si>
  <si>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</si>
  <si>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</si>
  <si>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</si>
  <si>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</si>
  <si>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</si>
  <si>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</si>
  <si>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</si>
  <si>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</si>
  <si>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</si>
  <si>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</si>
  <si>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</si>
  <si>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</si>
  <si>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</si>
  <si>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</si>
  <si>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</si>
  <si>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</si>
  <si>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</si>
  <si>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</si>
  <si>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</si>
  <si>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</si>
  <si>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</si>
  <si>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</si>
  <si>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</si>
  <si>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</si>
  <si>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</si>
  <si>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</si>
  <si>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</si>
  <si>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</si>
  <si>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</si>
  <si>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</si>
  <si>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</si>
  <si>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</si>
  <si>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</si>
  <si>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</si>
  <si>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</si>
  <si>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</si>
  <si>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</si>
  <si>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</si>
  <si>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</si>
  <si>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</si>
  <si>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</si>
  <si>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</si>
  <si>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</si>
  <si>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</si>
  <si>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</si>
  <si>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</si>
  <si>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</si>
  <si>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</si>
  <si>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</si>
  <si>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</si>
  <si>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</si>
  <si>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</si>
  <si>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</si>
  <si>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</si>
  <si>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</si>
  <si>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</si>
  <si>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</si>
  <si>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</si>
  <si>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</si>
  <si>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</si>
  <si>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</si>
  <si>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</si>
  <si>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</si>
  <si>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</si>
  <si>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</si>
  <si>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</si>
  <si>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</si>
  <si>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</si>
  <si>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</si>
  <si>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</si>
  <si>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</si>
  <si>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</si>
  <si>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</si>
  <si>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</si>
  <si>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</si>
  <si>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</si>
  <si>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</si>
  <si>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</si>
  <si>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</si>
  <si>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</si>
  <si>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</si>
  <si>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</si>
  <si>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</si>
  <si>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</si>
  <si>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</si>
  <si>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</si>
  <si>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</si>
  <si>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</si>
  <si>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</si>
  <si>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</si>
  <si>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</si>
  <si>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</si>
  <si>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</si>
  <si>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</si>
  <si>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</si>
  <si>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</si>
  <si>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</si>
  <si>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</si>
  <si>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</si>
  <si>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</si>
  <si>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</si>
  <si>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</si>
  <si>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</si>
  <si>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</si>
  <si>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</si>
  <si>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</si>
  <si>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</si>
  <si>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</si>
  <si>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</si>
  <si>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</si>
  <si>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</si>
  <si>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</si>
  <si>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</si>
  <si>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</si>
  <si>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</si>
  <si>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</si>
  <si>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</si>
  <si>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</si>
  <si>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</si>
  <si>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</si>
  <si>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</si>
  <si>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</si>
  <si>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</si>
  <si>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</si>
  <si>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</si>
  <si>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</si>
  <si>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</si>
  <si>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</si>
  <si>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</si>
  <si>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</si>
  <si>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</si>
  <si>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</si>
  <si>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</si>
  <si>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</si>
  <si>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</si>
  <si>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</si>
  <si>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</si>
  <si>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</si>
  <si>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</si>
  <si>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</si>
  <si>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</si>
  <si>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</si>
  <si>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</si>
  <si>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</si>
  <si>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</si>
  <si>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</si>
  <si>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</si>
  <si>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</si>
  <si>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</si>
  <si>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</si>
  <si>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</si>
  <si>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</si>
  <si>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</si>
  <si>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</si>
  <si>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</si>
  <si>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</si>
  <si>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</si>
  <si>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</si>
  <si>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</si>
  <si>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</si>
  <si>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</si>
  <si>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</si>
  <si>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</si>
  <si>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</si>
  <si>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</si>
  <si>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</si>
  <si>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</si>
  <si>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</si>
  <si>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</si>
  <si>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</si>
  <si>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</si>
  <si>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</si>
  <si>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</si>
  <si>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</si>
  <si>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</si>
  <si>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</si>
  <si>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</si>
  <si>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</si>
  <si>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</si>
  <si>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</si>
  <si>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</si>
  <si>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</si>
  <si>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</si>
  <si>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</si>
  <si>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</si>
  <si>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</si>
  <si>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</si>
  <si>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</si>
  <si>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</si>
  <si>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</si>
  <si>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</si>
  <si>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</si>
  <si>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</si>
  <si>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</si>
  <si>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</si>
  <si>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</si>
  <si>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</si>
  <si>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</si>
  <si>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</si>
  <si>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</si>
  <si>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</si>
  <si>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</si>
  <si>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</si>
  <si>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</si>
  <si>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</si>
  <si>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</si>
  <si>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</si>
  <si>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</si>
  <si>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</si>
  <si>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</si>
  <si>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</si>
  <si>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</si>
  <si>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</si>
  <si>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</si>
  <si>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</si>
  <si>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</si>
  <si>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</si>
  <si>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</si>
  <si>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</si>
  <si>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</si>
  <si>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</si>
  <si>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</si>
  <si>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</si>
  <si>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</si>
  <si>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</si>
  <si>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</si>
  <si>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</si>
  <si>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</si>
  <si>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</si>
  <si>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</si>
  <si>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</si>
  <si>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</si>
  <si>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</si>
  <si>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</si>
  <si>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</si>
  <si>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</si>
  <si>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</si>
  <si>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</si>
  <si>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</si>
  <si>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</si>
  <si>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</si>
  <si>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</si>
  <si>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</si>
  <si>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</si>
  <si>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</si>
  <si>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</si>
  <si>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</si>
  <si>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</si>
  <si>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</si>
  <si>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</si>
  <si>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</si>
  <si>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</si>
  <si>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</si>
  <si>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</si>
  <si>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</si>
  <si>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</si>
  <si>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</si>
  <si>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</si>
  <si>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</si>
  <si>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</si>
  <si>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</si>
  <si>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</si>
  <si>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</si>
  <si>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</si>
  <si>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</si>
  <si>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</si>
  <si>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</si>
  <si>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</si>
  <si>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</si>
  <si>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</si>
  <si>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</si>
  <si>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</si>
  <si>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</si>
  <si>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</si>
  <si>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</si>
  <si>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</si>
  <si>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</si>
  <si>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</si>
  <si>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</si>
  <si>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</si>
  <si>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</si>
  <si>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</si>
  <si>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</si>
  <si>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</si>
  <si>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</si>
  <si>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</si>
  <si>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</si>
  <si>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</si>
  <si>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</si>
  <si>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</si>
  <si>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</si>
  <si>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</si>
  <si>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</si>
  <si>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</si>
  <si>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</si>
  <si>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</si>
  <si>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</si>
  <si>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</si>
  <si>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</si>
  <si>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</si>
  <si>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</si>
  <si>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</si>
  <si>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</si>
  <si>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</si>
  <si>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</si>
  <si>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</si>
  <si>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</si>
  <si>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</si>
  <si>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</si>
  <si>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</si>
  <si>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</si>
  <si>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</si>
  <si>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</si>
  <si>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</si>
  <si>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</si>
  <si>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</si>
  <si>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</si>
  <si>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</si>
  <si>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</si>
  <si>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</si>
  <si>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</si>
  <si>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</si>
  <si>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</si>
  <si>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</si>
  <si>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</si>
  <si>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</si>
  <si>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</si>
  <si>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</si>
  <si>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</si>
  <si>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</si>
  <si>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</si>
  <si>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</si>
  <si>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</si>
  <si>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</si>
  <si>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</si>
  <si>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</si>
  <si>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</si>
  <si>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</si>
  <si>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</si>
  <si>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</si>
  <si>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</si>
  <si>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</si>
  <si>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</si>
  <si>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</si>
  <si>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</si>
  <si>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</si>
  <si>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</si>
  <si>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</si>
  <si>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</si>
  <si>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</si>
  <si>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</si>
  <si>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</si>
  <si>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</si>
  <si>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</si>
  <si>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</si>
  <si>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</si>
  <si>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</si>
  <si>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</si>
  <si>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</si>
  <si>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</si>
  <si>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</si>
  <si>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</si>
  <si>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</si>
  <si>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</si>
  <si>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</si>
  <si>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</si>
  <si>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</si>
  <si>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</si>
  <si>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</si>
  <si>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</si>
  <si>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</si>
  <si>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</si>
  <si>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</si>
  <si>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</si>
  <si>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</si>
  <si>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</si>
  <si>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</si>
  <si>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</si>
  <si>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</si>
  <si>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</si>
  <si>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</si>
  <si>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</si>
  <si>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</si>
  <si>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</si>
  <si>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</si>
  <si>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</si>
  <si>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</si>
  <si>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</si>
  <si>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</si>
  <si>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</si>
  <si>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</si>
  <si>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</si>
  <si>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</si>
  <si>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</si>
  <si>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</si>
  <si>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</si>
  <si>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</si>
  <si>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</si>
  <si>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</si>
  <si>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</si>
  <si>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</si>
  <si>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</si>
  <si>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</si>
  <si>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</si>
  <si>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</si>
  <si>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</si>
  <si>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</si>
  <si>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</si>
  <si>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</si>
  <si>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</si>
  <si>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</si>
  <si>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</si>
  <si>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</si>
  <si>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</si>
  <si>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</si>
  <si>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</si>
  <si>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</si>
  <si>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</si>
  <si>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</si>
  <si>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</si>
  <si>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</si>
  <si>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</si>
  <si>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</si>
  <si>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</si>
  <si>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</si>
  <si>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</si>
  <si>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</si>
  <si>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</si>
  <si>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</si>
  <si>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</si>
  <si>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</si>
  <si>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</si>
  <si>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</si>
  <si>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</si>
  <si>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</si>
  <si>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</si>
  <si>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</si>
  <si>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</si>
  <si>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</si>
  <si>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</si>
  <si>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</si>
  <si>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</si>
  <si>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</si>
  <si>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</si>
  <si>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</si>
  <si>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</si>
  <si>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</si>
  <si>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</si>
  <si>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</si>
  <si>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</si>
  <si>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</si>
  <si>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</si>
  <si>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</si>
  <si>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</si>
  <si>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</si>
  <si>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</si>
  <si>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</si>
  <si>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</si>
  <si>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</si>
  <si>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</si>
  <si>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</si>
  <si>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</si>
  <si>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</si>
  <si>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</si>
  <si>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</si>
  <si>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</si>
  <si>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</si>
  <si>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</si>
  <si>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</si>
  <si>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</si>
  <si>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</si>
  <si>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</si>
  <si>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</si>
  <si>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</si>
  <si>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</si>
  <si>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</si>
  <si>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</si>
  <si>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</si>
  <si>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</si>
  <si>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</si>
  <si>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</si>
  <si>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</si>
  <si>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</si>
  <si>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</si>
  <si>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</si>
  <si>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</si>
  <si>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</si>
  <si>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</si>
  <si>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</si>
  <si>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</si>
  <si>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</si>
  <si>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</si>
  <si>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</si>
  <si>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</si>
  <si>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</si>
  <si>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</si>
  <si>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</si>
  <si>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</si>
  <si>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</si>
  <si>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</si>
  <si>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</si>
  <si>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</si>
  <si>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</si>
  <si>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</si>
  <si>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</si>
  <si>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</si>
  <si>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</si>
  <si>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</si>
  <si>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</si>
  <si>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</si>
  <si>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</si>
  <si>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</si>
  <si>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</si>
  <si>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</si>
  <si>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</si>
  <si>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</si>
  <si>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</si>
  <si>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</si>
  <si>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</si>
  <si>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</si>
  <si>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</si>
  <si>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</si>
  <si>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</si>
  <si>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</si>
  <si>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</si>
  <si>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</si>
  <si>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</si>
  <si>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</si>
  <si>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</si>
  <si>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</si>
  <si>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</si>
  <si>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</si>
  <si>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</si>
  <si>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</si>
  <si>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</si>
  <si>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</si>
  <si>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</si>
  <si>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</si>
  <si>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</si>
  <si>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</si>
  <si>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</si>
  <si>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</si>
  <si>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</si>
  <si>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</si>
  <si>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</si>
  <si>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</si>
  <si>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</si>
  <si>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</si>
  <si>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</si>
  <si>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</si>
  <si>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</si>
  <si>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</si>
  <si>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</si>
  <si>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</si>
  <si>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</si>
  <si>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</si>
  <si>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</si>
  <si>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</si>
  <si>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</si>
  <si>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</si>
  <si>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</si>
  <si>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</si>
  <si>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</si>
  <si>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</si>
  <si>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</si>
  <si>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</si>
  <si>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</si>
  <si>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</si>
  <si>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</si>
  <si>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</si>
  <si>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</si>
  <si>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</si>
  <si>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</si>
  <si>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</si>
  <si>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</si>
  <si>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</si>
  <si>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</si>
  <si>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</si>
  <si>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</si>
  <si>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</si>
  <si>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</si>
  <si>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</si>
  <si>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</si>
  <si>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</si>
  <si>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</si>
  <si>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</si>
  <si>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</si>
  <si>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</si>
  <si>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</si>
  <si>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</si>
  <si>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</si>
  <si>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</si>
  <si>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</si>
  <si>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</si>
  <si>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</si>
  <si>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</si>
  <si>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</si>
  <si>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</si>
  <si>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</si>
  <si>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</si>
  <si>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</si>
  <si>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</si>
  <si>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</si>
  <si>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</si>
  <si>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</si>
  <si>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</si>
  <si>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</si>
  <si>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</si>
  <si>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</si>
  <si>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</si>
  <si>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</si>
  <si>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</si>
  <si>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</si>
  <si>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</si>
  <si>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</si>
  <si>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</si>
  <si>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</si>
  <si>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</si>
  <si>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</si>
  <si>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</si>
  <si>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</si>
  <si>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</si>
  <si>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</si>
  <si>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</si>
  <si>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</si>
  <si>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</si>
  <si>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</si>
  <si>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</si>
  <si>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</si>
  <si>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</si>
  <si>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</si>
  <si>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</si>
  <si>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</si>
  <si>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</si>
  <si>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</si>
  <si>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</si>
  <si>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</si>
  <si>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</si>
  <si>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</si>
  <si>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</si>
  <si>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</si>
  <si>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</si>
  <si>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</si>
  <si>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</si>
  <si>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</si>
  <si>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</si>
  <si>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</si>
  <si>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</si>
  <si>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</si>
  <si>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</si>
  <si>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</si>
  <si>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</si>
  <si>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</si>
  <si>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</si>
  <si>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</si>
  <si>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</si>
  <si>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</si>
  <si>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</si>
  <si>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</si>
  <si>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</si>
  <si>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</si>
  <si>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</si>
  <si>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</si>
  <si>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</si>
  <si>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</si>
  <si>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</si>
  <si>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</si>
  <si>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</si>
  <si>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</si>
  <si>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</si>
  <si>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</si>
  <si>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</si>
  <si>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</si>
  <si>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</si>
  <si>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</si>
  <si>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</si>
  <si>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</si>
  <si>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</si>
  <si>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</si>
  <si>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</si>
  <si>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</si>
  <si>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</si>
  <si>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</si>
  <si>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</si>
  <si>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</si>
  <si>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</si>
  <si>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</si>
  <si>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</si>
  <si>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</si>
  <si>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</si>
  <si>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</si>
  <si>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</si>
  <si>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</si>
  <si>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</si>
  <si>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</si>
  <si>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</si>
  <si>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</si>
  <si>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</si>
  <si>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</si>
  <si>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</si>
  <si>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</si>
  <si>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</si>
  <si>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</si>
  <si>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</si>
  <si>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</si>
  <si>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</si>
  <si>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</si>
  <si>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</si>
  <si>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</si>
  <si>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</si>
  <si>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</si>
  <si>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</si>
  <si>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</si>
  <si>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</si>
  <si>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</si>
  <si>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</si>
  <si>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</si>
  <si>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</si>
  <si>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</si>
  <si>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</si>
  <si>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</si>
  <si>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</si>
  <si>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</si>
  <si>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</si>
  <si>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</si>
  <si>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</si>
  <si>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</si>
  <si>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</si>
  <si>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</si>
  <si>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</si>
  <si>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</si>
  <si>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</si>
  <si>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</si>
  <si>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</si>
  <si>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</si>
  <si>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</si>
  <si>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</si>
  <si>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</si>
  <si>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</si>
  <si>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</si>
  <si>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</si>
  <si>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</si>
  <si>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</si>
  <si>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</si>
  <si>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</si>
  <si>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</si>
  <si>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</si>
  <si>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</si>
  <si>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</si>
  <si>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</si>
  <si>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</si>
  <si>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</si>
  <si>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</si>
  <si>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</si>
  <si>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</si>
  <si>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</si>
  <si>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</si>
  <si>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</si>
  <si>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</si>
  <si>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</si>
  <si>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</si>
  <si>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</si>
  <si>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</si>
  <si>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</si>
  <si>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</si>
  <si>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</si>
  <si>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</si>
  <si>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</si>
  <si>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</si>
  <si>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</si>
  <si>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</si>
  <si>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</si>
  <si>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</si>
  <si>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</si>
  <si>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</si>
  <si>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</si>
  <si>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</si>
  <si>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</si>
  <si>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</si>
  <si>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</si>
  <si>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</si>
  <si>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</si>
  <si>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</si>
  <si>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</si>
  <si>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</si>
  <si>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</si>
  <si>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</si>
  <si>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</si>
  <si>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</si>
  <si>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</si>
  <si>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</si>
  <si>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</si>
  <si>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</si>
  <si>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</si>
  <si>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</si>
  <si>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</si>
  <si>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</si>
  <si>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</si>
  <si>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</si>
  <si>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</si>
  <si>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</si>
  <si>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</si>
  <si>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</si>
  <si>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</si>
  <si>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</si>
  <si>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</si>
  <si>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</si>
  <si>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</si>
  <si>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</si>
  <si>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</si>
  <si>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</si>
  <si>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</si>
  <si>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</si>
  <si>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</si>
  <si>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</si>
  <si>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</si>
  <si>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</si>
  <si>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</si>
  <si>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</si>
  <si>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</si>
  <si>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</si>
  <si>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</si>
  <si>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</si>
  <si>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</si>
  <si>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</si>
  <si>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</si>
  <si>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</si>
  <si>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</si>
  <si>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</si>
  <si>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</si>
  <si>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</si>
  <si>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</si>
  <si>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</si>
  <si>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</si>
  <si>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</si>
  <si>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</si>
  <si>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</si>
  <si>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</si>
  <si>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</si>
  <si>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</si>
  <si>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</si>
  <si>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</si>
  <si>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</si>
  <si>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</si>
  <si>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</si>
  <si>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</si>
  <si>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</si>
  <si>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</si>
  <si>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</si>
  <si>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</si>
  <si>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</si>
  <si>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</si>
  <si>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</si>
  <si>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</si>
  <si>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</si>
  <si>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</si>
  <si>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</si>
  <si>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</si>
  <si>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</si>
  <si>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</si>
  <si>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</si>
  <si>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</si>
  <si>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</si>
  <si>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</si>
  <si>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</si>
  <si>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</si>
  <si>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</si>
  <si>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</si>
  <si>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</si>
  <si>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</si>
  <si>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</si>
  <si>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</si>
  <si>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</si>
  <si>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</si>
  <si>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</si>
  <si>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</si>
  <si>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</si>
  <si>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</si>
  <si>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</si>
  <si>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</si>
  <si>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</si>
  <si>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</si>
  <si>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</si>
  <si>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</si>
  <si>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</si>
  <si>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</si>
  <si>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</si>
  <si>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</si>
  <si>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</si>
  <si>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</si>
  <si>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</si>
  <si>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</si>
  <si>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</si>
  <si>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</si>
  <si>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</si>
  <si>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</si>
  <si>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</si>
  <si>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</si>
  <si>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</si>
  <si>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</si>
  <si>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</si>
  <si>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</si>
  <si>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</si>
  <si>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</si>
  <si>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</si>
  <si>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</si>
  <si>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</si>
  <si>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</si>
  <si>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</si>
  <si>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</si>
  <si>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</si>
  <si>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</si>
  <si>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</si>
  <si>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</si>
  <si>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</si>
  <si>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</si>
  <si>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</si>
  <si>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</si>
  <si>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</si>
  <si>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</si>
  <si>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</si>
  <si>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</si>
  <si>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</si>
  <si>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</si>
  <si>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</si>
  <si>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</si>
  <si>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</si>
  <si>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</si>
  <si>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</si>
  <si>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</si>
  <si>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</si>
  <si>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</si>
  <si>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</si>
  <si>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</si>
  <si>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</si>
  <si>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</si>
  <si>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</si>
  <si>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</si>
  <si>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</si>
  <si>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</si>
  <si>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</si>
  <si>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</si>
  <si>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</si>
  <si>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</si>
  <si>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</si>
  <si>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</si>
  <si>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</si>
  <si>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</si>
  <si>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</si>
  <si>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</si>
  <si>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</si>
  <si>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</si>
  <si>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</si>
  <si>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</si>
  <si>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</si>
  <si>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</si>
  <si>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</si>
  <si>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</si>
  <si>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</si>
  <si>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</si>
  <si>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</si>
  <si>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</si>
  <si>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</si>
  <si>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</si>
  <si>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</si>
  <si>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</si>
  <si>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</si>
  <si>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</si>
  <si>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</si>
  <si>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</si>
  <si>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</si>
  <si>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</si>
  <si>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</si>
  <si>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</si>
  <si>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</si>
  <si>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</si>
  <si>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</si>
  <si>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</si>
  <si>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</si>
  <si>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</si>
  <si>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</si>
  <si>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</si>
  <si>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</si>
  <si>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</si>
  <si>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</si>
  <si>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</si>
  <si>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</si>
  <si>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</si>
  <si>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</si>
  <si>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</si>
  <si>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</si>
  <si>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</si>
  <si>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</si>
  <si>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</si>
  <si>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</si>
  <si>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</si>
  <si>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</si>
  <si>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</si>
  <si>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</si>
  <si>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</si>
  <si>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</si>
  <si>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</si>
  <si>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</si>
  <si>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</si>
  <si>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</si>
  <si>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</si>
  <si>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</si>
  <si>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</si>
  <si>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</si>
  <si>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</si>
  <si>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</si>
  <si>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</si>
  <si>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</si>
  <si>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</si>
  <si>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</si>
  <si>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</si>
  <si>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</si>
  <si>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</si>
  <si>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</si>
  <si>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</si>
  <si>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</si>
  <si>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</si>
  <si>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</si>
  <si>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</si>
  <si>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</si>
  <si>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</si>
  <si>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</si>
  <si>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</si>
  <si>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</si>
  <si>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</si>
  <si>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</si>
  <si>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</si>
  <si>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</si>
  <si>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</si>
  <si>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</si>
  <si>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</si>
  <si>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</si>
  <si>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</si>
  <si>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</si>
  <si>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</si>
  <si>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</si>
  <si>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</si>
  <si>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</si>
  <si>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</si>
  <si>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</si>
  <si>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</si>
  <si>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</si>
  <si>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</si>
  <si>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</si>
  <si>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</si>
  <si>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</si>
  <si>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</si>
  <si>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</si>
  <si>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</si>
  <si>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</si>
  <si>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</si>
  <si>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</si>
  <si>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</si>
  <si>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</si>
  <si>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</si>
  <si>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</si>
  <si>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</si>
  <si>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</si>
  <si>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</si>
  <si>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</si>
  <si>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</si>
  <si>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</si>
  <si>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</si>
  <si>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</si>
  <si>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</si>
  <si>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</si>
  <si>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</si>
  <si>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</si>
  <si>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</si>
  <si>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</si>
  <si>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</si>
  <si>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</si>
  <si>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</si>
  <si>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</si>
  <si>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</si>
  <si>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</si>
  <si>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</si>
  <si>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</si>
  <si>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</si>
  <si>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</si>
  <si>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</si>
  <si>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</si>
  <si>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</si>
  <si>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</si>
  <si>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</si>
  <si>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</si>
  <si>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</si>
  <si>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</si>
  <si>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</si>
  <si>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</si>
  <si>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</si>
  <si>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</si>
  <si>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</si>
  <si>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</si>
  <si>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</si>
  <si>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</si>
  <si>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</si>
  <si>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</si>
  <si>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</si>
  <si>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</si>
  <si>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</si>
  <si>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</si>
  <si>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</si>
  <si>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</si>
  <si>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</si>
  <si>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</si>
  <si>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</si>
  <si>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</si>
  <si>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</si>
  <si>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</si>
  <si>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</si>
  <si>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</si>
  <si>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</si>
  <si>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</si>
  <si>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</si>
  <si>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</si>
  <si>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</si>
  <si>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</si>
  <si>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</si>
  <si>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</si>
  <si>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</si>
  <si>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</si>
  <si>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</si>
  <si>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</si>
  <si>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</si>
  <si>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</si>
  <si>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</si>
  <si>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</si>
  <si>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</si>
  <si>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</si>
  <si>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</si>
  <si>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</si>
  <si>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</si>
  <si>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</si>
  <si>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</si>
  <si>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</si>
  <si>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</si>
  <si>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</si>
  <si>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</si>
  <si>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</si>
  <si>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</si>
  <si>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</si>
  <si>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</si>
  <si>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</si>
  <si>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</si>
  <si>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</si>
  <si>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</si>
  <si>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</si>
  <si>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</si>
  <si>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</si>
  <si>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</si>
  <si>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</si>
  <si>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</si>
  <si>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</si>
  <si>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</si>
  <si>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</si>
  <si>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</si>
  <si>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</si>
  <si>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</si>
  <si>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</si>
  <si>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</si>
  <si>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</si>
  <si>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</si>
  <si>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</si>
  <si>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</si>
  <si>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</si>
  <si>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</si>
  <si>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</si>
  <si>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</si>
  <si>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</si>
  <si>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</si>
  <si>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</si>
  <si>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</si>
  <si>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</si>
  <si>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</si>
  <si>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</si>
  <si>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</si>
  <si>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</si>
  <si>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</si>
  <si>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</si>
  <si>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</si>
  <si>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</si>
  <si>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</si>
  <si>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</si>
  <si>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</si>
  <si>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</si>
  <si>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</si>
  <si>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</si>
  <si>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</si>
  <si>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</si>
  <si>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</si>
  <si>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</si>
  <si>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</si>
  <si>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</si>
  <si>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</si>
  <si>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</si>
  <si>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</si>
  <si>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</si>
  <si>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</si>
  <si>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</si>
  <si>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</si>
  <si>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</si>
  <si>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</si>
  <si>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</si>
  <si>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</si>
  <si>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</si>
  <si>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</si>
  <si>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</si>
  <si>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</si>
  <si>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</si>
  <si>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</si>
  <si>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</si>
  <si>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</si>
  <si>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</si>
  <si>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</si>
  <si>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</si>
  <si>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</si>
  <si>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</si>
  <si>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</si>
  <si>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</si>
  <si>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</si>
  <si>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</si>
  <si>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</si>
  <si>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</si>
  <si>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</si>
  <si>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</si>
  <si>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</si>
  <si>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</si>
  <si>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</si>
  <si>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</si>
  <si>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</si>
  <si>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</si>
  <si>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</si>
  <si>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</si>
  <si>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</si>
  <si>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</si>
  <si>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</si>
  <si>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</si>
  <si>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</si>
  <si>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</si>
  <si>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</si>
  <si>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</si>
  <si>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</si>
  <si>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</si>
  <si>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</si>
  <si>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</si>
  <si>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</si>
  <si>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</si>
  <si>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</si>
  <si>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</si>
  <si>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</si>
  <si>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</si>
  <si>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</si>
  <si>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</si>
  <si>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</si>
  <si>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</si>
  <si>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</si>
  <si>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</si>
  <si>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</si>
  <si>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</si>
  <si>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</si>
  <si>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</si>
  <si>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</si>
  <si>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</si>
  <si>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</si>
  <si>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</si>
  <si>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</si>
  <si>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</si>
  <si>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</si>
  <si>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</si>
  <si>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</si>
  <si>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</si>
  <si>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</si>
  <si>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</si>
  <si>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</si>
  <si>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</si>
  <si>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</si>
  <si>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</si>
  <si>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</si>
  <si>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</si>
  <si>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</si>
  <si>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</si>
  <si>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</si>
  <si>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</si>
  <si>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</si>
  <si>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</si>
  <si>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</si>
  <si>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</si>
  <si>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</si>
  <si>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</si>
  <si>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</si>
  <si>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</si>
  <si>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</si>
  <si>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</si>
  <si>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</si>
  <si>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</si>
  <si>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</si>
  <si>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</si>
  <si>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</si>
  <si>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</si>
  <si>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</si>
  <si>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</si>
  <si>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</si>
  <si>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</si>
  <si>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</si>
  <si>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</si>
  <si>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</si>
  <si>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</si>
  <si>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</si>
  <si>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</si>
  <si>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</si>
  <si>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</si>
  <si>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</si>
  <si>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</si>
  <si>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</si>
  <si>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</si>
  <si>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</si>
  <si>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</si>
  <si>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</si>
  <si>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</si>
  <si>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</si>
  <si>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</si>
  <si>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</si>
  <si>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</si>
  <si>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</si>
  <si>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</si>
  <si>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</si>
  <si>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</si>
  <si>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</si>
  <si>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</si>
  <si>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</si>
  <si>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</si>
  <si>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</si>
  <si>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</si>
  <si>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</si>
  <si>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</si>
  <si>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</si>
  <si>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</si>
  <si>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</si>
  <si>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</si>
  <si>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</si>
  <si>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</si>
  <si>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</si>
  <si>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</si>
  <si>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</si>
  <si>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</si>
  <si>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</si>
  <si>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</si>
  <si>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</si>
  <si>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</si>
  <si>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</si>
  <si>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</si>
  <si>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</si>
  <si>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</si>
  <si>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</si>
  <si>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</si>
  <si>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</si>
  <si>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</si>
  <si>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</si>
  <si>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</si>
  <si>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</si>
  <si>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</si>
  <si>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</si>
  <si>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</si>
  <si>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</si>
  <si>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</si>
  <si>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</si>
  <si>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</si>
  <si>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</si>
  <si>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</si>
  <si>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</si>
  <si>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</si>
  <si>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</si>
  <si>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</si>
  <si>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</si>
  <si>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</si>
  <si>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</si>
  <si>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</si>
  <si>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</si>
  <si>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</si>
  <si>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</si>
  <si>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</si>
  <si>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</si>
  <si>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</si>
  <si>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</si>
  <si>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</si>
  <si>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</si>
  <si>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</si>
  <si>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</si>
  <si>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</si>
  <si>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</si>
  <si>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</si>
  <si>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</si>
  <si>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</si>
  <si>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</si>
  <si>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</si>
  <si>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</si>
  <si>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</si>
  <si>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</si>
  <si>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</si>
  <si>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</si>
  <si>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</si>
  <si>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</si>
  <si>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</si>
  <si>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</si>
  <si>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</si>
  <si>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</si>
  <si>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</si>
  <si>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</si>
  <si>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</si>
  <si>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</si>
  <si>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</si>
  <si>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</si>
  <si>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</si>
  <si>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</si>
  <si>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</si>
  <si>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</si>
  <si>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</si>
  <si>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</si>
  <si>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</si>
  <si>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</si>
  <si>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</si>
  <si>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</si>
  <si>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</si>
  <si>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</si>
  <si>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</si>
  <si>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</si>
  <si>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</si>
  <si>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</si>
  <si>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</si>
  <si>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</si>
  <si>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</si>
  <si>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</si>
  <si>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</si>
  <si>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</si>
  <si>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</si>
  <si>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</si>
  <si>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</si>
  <si>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</si>
  <si>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</si>
  <si>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</si>
  <si>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</si>
  <si>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</si>
  <si>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</si>
  <si>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</si>
  <si>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</si>
  <si>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</si>
  <si>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</si>
  <si>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</si>
  <si>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</si>
  <si>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</si>
  <si>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</si>
  <si>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</si>
  <si>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</si>
  <si>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</si>
  <si>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</si>
  <si>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</si>
  <si>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</si>
  <si>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</si>
  <si>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</si>
  <si>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</si>
  <si>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</si>
  <si>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</si>
  <si>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</si>
  <si>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</si>
  <si>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</si>
  <si>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</si>
  <si>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</si>
  <si>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</si>
  <si>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</si>
  <si>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</si>
  <si>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</si>
  <si>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</si>
  <si>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</si>
  <si>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</si>
  <si>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</si>
  <si>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</si>
  <si>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</si>
  <si>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</si>
  <si>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</si>
  <si>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</si>
  <si>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</si>
  <si>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</si>
  <si>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</si>
  <si>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</si>
  <si>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</si>
  <si>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</si>
  <si>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</si>
  <si>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</si>
  <si>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</si>
  <si>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</si>
  <si>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</si>
  <si>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</si>
  <si>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</si>
  <si>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</si>
  <si>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</si>
  <si>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</si>
  <si>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</si>
  <si>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</si>
  <si>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</si>
  <si>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</si>
  <si>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</si>
  <si>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</si>
  <si>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</si>
  <si>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</si>
  <si>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</si>
  <si>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</si>
  <si>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</si>
  <si>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</si>
  <si>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</si>
  <si>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</si>
  <si>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</si>
  <si>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</si>
  <si>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</si>
  <si>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</si>
  <si>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</si>
  <si>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</si>
  <si>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</si>
  <si>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</si>
  <si>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</si>
  <si>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</si>
  <si>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</si>
  <si>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</si>
  <si>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</si>
  <si>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</si>
  <si>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</si>
  <si>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</si>
  <si>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</si>
  <si>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</si>
  <si>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</si>
  <si>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</si>
  <si>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</si>
  <si>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</si>
  <si>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</si>
  <si>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</si>
  <si>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</si>
  <si>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</si>
  <si>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</si>
  <si>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</si>
  <si>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</si>
  <si>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</si>
  <si>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</si>
  <si>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</si>
  <si>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</si>
  <si>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</si>
  <si>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</si>
  <si>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</si>
  <si>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</si>
  <si>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</si>
  <si>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</si>
  <si>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</si>
  <si>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</si>
  <si>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</si>
  <si>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</si>
  <si>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</si>
  <si>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</si>
  <si>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</si>
  <si>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</si>
  <si>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</si>
  <si>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</si>
  <si>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</si>
  <si>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</si>
  <si>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</si>
  <si>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</si>
  <si>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</si>
  <si>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</si>
  <si>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</si>
  <si>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</si>
  <si>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</si>
  <si>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</si>
  <si>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</si>
  <si>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</si>
  <si>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</si>
  <si>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</si>
  <si>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</si>
  <si>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</si>
  <si>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</si>
  <si>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</si>
  <si>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</si>
  <si>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</si>
  <si>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</si>
  <si>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</si>
  <si>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</si>
  <si>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</si>
  <si>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</si>
  <si>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</si>
  <si>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</si>
  <si>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</si>
  <si>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</si>
  <si>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</si>
  <si>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</si>
  <si>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</si>
  <si>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</si>
  <si>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</si>
  <si>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</si>
  <si>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</si>
  <si>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</si>
  <si>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</si>
  <si>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</si>
  <si>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</si>
  <si>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</si>
  <si>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</si>
  <si>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</si>
  <si>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</si>
  <si>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</si>
  <si>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</si>
  <si>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</si>
  <si>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</si>
  <si>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</si>
  <si>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</si>
  <si>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</si>
  <si>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</si>
  <si>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</si>
  <si>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</si>
  <si>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</si>
  <si>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</si>
  <si>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</si>
  <si>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</si>
  <si>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</si>
  <si>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</si>
  <si>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</si>
  <si>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</si>
  <si>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</si>
  <si>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</si>
  <si>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</si>
  <si>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</si>
  <si>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</si>
  <si>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</si>
  <si>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</si>
  <si>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</si>
  <si>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</si>
  <si>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</si>
  <si>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</si>
  <si>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</si>
  <si>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</si>
  <si>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</si>
  <si>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</si>
  <si>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</si>
  <si>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</si>
  <si>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</si>
  <si>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</si>
  <si>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</si>
  <si>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</si>
  <si>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</si>
  <si>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</si>
  <si>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</si>
  <si>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</si>
  <si>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</si>
  <si>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</si>
  <si>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</si>
  <si>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</si>
  <si>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</si>
  <si>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</si>
  <si>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</si>
  <si>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</si>
  <si>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</si>
  <si>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</si>
  <si>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</si>
  <si>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</si>
  <si>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</si>
  <si>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</si>
  <si>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</si>
  <si>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</si>
  <si>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</si>
  <si>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</si>
  <si>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</si>
  <si>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</si>
  <si>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</si>
  <si>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</si>
  <si>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</si>
  <si>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</si>
  <si>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</si>
  <si>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</si>
  <si>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</si>
  <si>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</si>
  <si>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</si>
  <si>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</si>
  <si>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</si>
  <si>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</si>
  <si>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</si>
  <si>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</si>
  <si>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</si>
  <si>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</si>
  <si>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</si>
  <si>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</si>
  <si>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</si>
  <si>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</si>
  <si>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</si>
  <si>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</si>
  <si>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</si>
  <si>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</si>
  <si>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</si>
  <si>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</si>
  <si>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</si>
  <si>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</si>
  <si>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</si>
  <si>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</si>
  <si>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</si>
  <si>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</si>
  <si>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</si>
  <si>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</si>
  <si>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</si>
  <si>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</si>
  <si>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</si>
  <si>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</si>
  <si>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</si>
  <si>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</si>
  <si>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</si>
  <si>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</si>
  <si>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</si>
  <si>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</si>
  <si>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</si>
  <si>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</si>
  <si>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</si>
  <si>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</si>
  <si>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</si>
  <si>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</si>
  <si>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</si>
  <si>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</si>
  <si>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</si>
  <si>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</si>
  <si>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</si>
  <si>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</si>
  <si>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</si>
  <si>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</si>
  <si>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</si>
  <si>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</si>
  <si>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</si>
  <si>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</si>
  <si>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</si>
  <si>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</si>
  <si>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</si>
  <si>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</si>
  <si>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</si>
  <si>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</si>
  <si>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</si>
  <si>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</si>
  <si>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</si>
  <si>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</si>
  <si>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</si>
  <si>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</si>
  <si>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</si>
  <si>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</si>
  <si>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</si>
  <si>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</si>
  <si>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</si>
  <si>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</si>
  <si>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</si>
  <si>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</si>
  <si>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</si>
  <si>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</si>
  <si>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</si>
  <si>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</si>
  <si>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</si>
  <si>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</si>
  <si>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</si>
  <si>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</si>
  <si>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</si>
  <si>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</si>
  <si>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</si>
  <si>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</si>
  <si>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</si>
  <si>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</si>
  <si>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</si>
  <si>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</si>
  <si>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</si>
  <si>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</si>
  <si>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</si>
  <si>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</si>
  <si>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</si>
  <si>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</si>
  <si>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</si>
  <si>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</si>
  <si>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</si>
  <si>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</si>
  <si>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</si>
  <si>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</si>
  <si>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</si>
  <si>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</si>
  <si>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</si>
  <si>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</si>
  <si>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</si>
  <si>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</si>
  <si>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</si>
  <si>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</si>
  <si>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</si>
  <si>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</si>
  <si>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</si>
  <si>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</si>
  <si>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</si>
  <si>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</si>
  <si>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</si>
  <si>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</si>
  <si>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</si>
  <si>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</si>
  <si>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</si>
  <si>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</si>
  <si>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</si>
  <si>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</si>
  <si>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</si>
  <si>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</si>
  <si>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</si>
  <si>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</si>
  <si>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</si>
  <si>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</si>
  <si>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</si>
  <si>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</si>
  <si>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</si>
  <si>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</si>
  <si>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</si>
  <si>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</si>
  <si>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</si>
  <si>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</si>
  <si>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</si>
  <si>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</si>
  <si>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</si>
  <si>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</si>
  <si>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</si>
  <si>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</si>
  <si>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</si>
  <si>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</si>
  <si>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</si>
  <si>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</si>
  <si>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</si>
  <si>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</si>
  <si>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</si>
  <si>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</si>
  <si>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</si>
  <si>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</si>
  <si>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</si>
  <si>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</si>
  <si>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</si>
  <si>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</si>
  <si>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</si>
  <si>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</si>
  <si>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</si>
  <si>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</si>
  <si>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</si>
  <si>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</si>
  <si>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</si>
  <si>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</si>
  <si>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</si>
  <si>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</si>
  <si>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</si>
  <si>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</si>
  <si>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</si>
  <si>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</si>
  <si>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</si>
  <si>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</si>
  <si>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</si>
  <si>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</si>
  <si>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</si>
  <si>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</si>
  <si>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</si>
  <si>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</si>
  <si>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</si>
  <si>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</si>
  <si>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</si>
  <si>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</si>
  <si>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</si>
  <si>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</si>
  <si>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</si>
  <si>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</si>
  <si>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</si>
  <si>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</si>
  <si>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</si>
  <si>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</si>
  <si>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</si>
  <si>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</si>
  <si>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</si>
  <si>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</si>
  <si>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</si>
  <si>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</si>
  <si>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</si>
  <si>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</si>
  <si>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</si>
  <si>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</si>
  <si>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</si>
  <si>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</si>
  <si>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</si>
  <si>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</si>
  <si>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</si>
  <si>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</si>
  <si>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</si>
  <si>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</si>
  <si>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</si>
  <si>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</si>
  <si>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</si>
  <si>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</si>
  <si>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</si>
  <si>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</si>
  <si>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</si>
  <si>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</si>
  <si>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</si>
  <si>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</si>
  <si>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</si>
  <si>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</si>
  <si>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</si>
  <si>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</si>
  <si>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</si>
  <si>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</si>
  <si>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</si>
  <si>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</si>
  <si>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</si>
  <si>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</si>
  <si>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</si>
  <si>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</si>
  <si>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</si>
  <si>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</si>
  <si>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</si>
  <si>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</si>
  <si>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</si>
  <si>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</si>
  <si>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</si>
  <si>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</si>
  <si>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</si>
  <si>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</si>
  <si>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</si>
  <si>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</si>
  <si>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</si>
  <si>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</si>
  <si>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</si>
  <si>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</si>
  <si>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</si>
  <si>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</si>
  <si>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</si>
  <si>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</si>
  <si>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</si>
  <si>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</si>
  <si>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</si>
  <si>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</si>
  <si>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</si>
  <si>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</si>
  <si>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</si>
  <si>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</si>
  <si>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</si>
  <si>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</si>
  <si>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</si>
  <si>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</si>
  <si>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</si>
  <si>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</si>
  <si>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</si>
  <si>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</si>
  <si>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</si>
  <si>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</si>
  <si>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</si>
  <si>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</si>
  <si>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</si>
  <si>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</si>
  <si>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</si>
  <si>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</si>
  <si>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</si>
  <si>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</si>
  <si>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</si>
  <si>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</si>
  <si>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</si>
  <si>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</si>
  <si>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</si>
  <si>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</si>
  <si>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</si>
  <si>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</si>
  <si>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</si>
  <si>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</si>
  <si>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</si>
  <si>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</si>
  <si>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</si>
  <si>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</si>
  <si>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</si>
  <si>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</si>
  <si>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</si>
  <si>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</si>
  <si>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</si>
  <si>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</si>
  <si>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</si>
  <si>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</si>
  <si>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</si>
  <si>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</si>
  <si>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</si>
  <si>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</si>
  <si>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</si>
  <si>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</si>
  <si>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</si>
  <si>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</si>
  <si>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</si>
  <si>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</si>
  <si>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</si>
  <si>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</si>
  <si>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</si>
  <si>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</si>
  <si>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</si>
  <si>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</si>
  <si>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</si>
  <si>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</si>
  <si>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</si>
  <si>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</si>
  <si>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</si>
  <si>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</si>
  <si>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</si>
  <si>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</si>
  <si>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</si>
  <si>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</si>
  <si>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</si>
  <si>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</si>
  <si>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</si>
  <si>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</si>
  <si>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</si>
  <si>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</si>
  <si>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</si>
  <si>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</si>
  <si>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</si>
  <si>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</si>
  <si>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</si>
  <si>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</si>
  <si>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</si>
  <si>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</si>
  <si>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</si>
  <si>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</si>
  <si>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</si>
  <si>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</si>
  <si>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</si>
  <si>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</si>
  <si>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</si>
  <si>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</si>
  <si>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</si>
  <si>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</si>
  <si>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</si>
  <si>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</si>
  <si>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</si>
  <si>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</si>
  <si>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</si>
  <si>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</si>
  <si>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</si>
  <si>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</si>
  <si>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</si>
  <si>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</si>
  <si>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</si>
  <si>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</si>
  <si>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</si>
  <si>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</si>
  <si>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</si>
  <si>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</si>
  <si>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</si>
  <si>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</si>
  <si>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</si>
  <si>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</si>
  <si>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</si>
  <si>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</si>
  <si>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</si>
  <si>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</si>
  <si>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</si>
  <si>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</si>
  <si>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</si>
  <si>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</si>
  <si>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</si>
  <si>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</si>
  <si>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</si>
  <si>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</si>
  <si>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</si>
  <si>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</si>
  <si>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</si>
  <si>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</si>
  <si>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</si>
  <si>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</si>
  <si>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</si>
  <si>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</si>
  <si>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</si>
  <si>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</si>
  <si>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</si>
  <si>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</si>
  <si>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</si>
  <si>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</si>
  <si>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</si>
  <si>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</si>
  <si>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</si>
  <si>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</si>
  <si>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</si>
  <si>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</si>
  <si>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</si>
  <si>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</si>
  <si>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</si>
  <si>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</si>
  <si>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</si>
  <si>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</si>
  <si>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</si>
  <si>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</si>
  <si>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</si>
  <si>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</si>
  <si>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</si>
  <si>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</si>
  <si>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</si>
  <si>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</si>
  <si>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</si>
  <si>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</si>
  <si>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</si>
  <si>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</si>
  <si>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</si>
  <si>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</si>
  <si>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</si>
  <si>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</si>
  <si>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</si>
  <si>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</si>
  <si>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</si>
  <si>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</si>
  <si>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</si>
  <si>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</si>
  <si>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</si>
  <si>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</si>
  <si>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</si>
  <si>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</si>
  <si>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</si>
  <si>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</si>
  <si>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</si>
  <si>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</si>
  <si>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</si>
  <si>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</si>
  <si>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</si>
  <si>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</si>
  <si>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</si>
  <si>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</si>
  <si>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</si>
  <si>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</si>
  <si>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</si>
  <si>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</si>
  <si>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</si>
  <si>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</si>
  <si>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</si>
  <si>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</si>
  <si>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</si>
  <si>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</si>
  <si>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</si>
  <si>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</si>
  <si>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</si>
  <si>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</si>
  <si>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</si>
  <si>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</si>
  <si>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</si>
  <si>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</si>
  <si>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</si>
  <si>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</si>
  <si>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</si>
  <si>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</si>
  <si>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</si>
  <si>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</si>
  <si>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</si>
  <si>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</si>
  <si>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</si>
  <si>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</si>
  <si>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</si>
  <si>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</si>
  <si>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</si>
  <si>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</si>
  <si>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</si>
  <si>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</si>
  <si>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</si>
  <si>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</si>
  <si>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</si>
  <si>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</si>
  <si>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</si>
  <si>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</si>
  <si>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</si>
  <si>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</si>
  <si>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</si>
  <si>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</si>
  <si>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</si>
  <si>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</si>
  <si>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</si>
  <si>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</si>
  <si>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</si>
  <si>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</si>
  <si>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</si>
  <si>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</si>
  <si>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</si>
  <si>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</si>
  <si>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</si>
  <si>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</si>
  <si>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</si>
  <si>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</si>
  <si>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</si>
  <si>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</si>
  <si>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</si>
  <si>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</si>
  <si>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</si>
  <si>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</si>
  <si>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</si>
  <si>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</si>
  <si>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</si>
  <si>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</si>
  <si>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</si>
  <si>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</si>
  <si>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</si>
  <si>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</si>
  <si>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</si>
  <si>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</si>
  <si>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</si>
  <si>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</si>
  <si>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</si>
  <si>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</si>
  <si>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</si>
  <si>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</si>
  <si>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</si>
  <si>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</si>
  <si>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</si>
  <si>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</si>
  <si>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</si>
  <si>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</si>
  <si>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</si>
  <si>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</si>
  <si>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</si>
  <si>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</si>
  <si>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</si>
  <si>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</si>
  <si>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</si>
  <si>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</si>
  <si>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</si>
  <si>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</si>
  <si>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</si>
  <si>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</si>
  <si>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</si>
  <si>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</si>
  <si>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</si>
  <si>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</si>
  <si>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</si>
  <si>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</si>
  <si>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</si>
  <si>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</si>
  <si>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</si>
  <si>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</si>
  <si>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</si>
  <si>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</si>
  <si>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</si>
  <si>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</si>
  <si>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</si>
  <si>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</si>
  <si>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</si>
  <si>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</si>
  <si>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</si>
  <si>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</si>
  <si>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</si>
  <si>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</si>
  <si>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</si>
  <si>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</si>
  <si>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</si>
  <si>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</si>
  <si>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</si>
  <si>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</si>
  <si>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</si>
  <si>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</si>
  <si>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</si>
  <si>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</si>
  <si>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</si>
  <si>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</si>
  <si>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</si>
  <si>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</si>
  <si>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</si>
  <si>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</si>
  <si>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</si>
  <si>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</si>
  <si>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</si>
  <si>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</si>
  <si>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</si>
  <si>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</si>
  <si>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</si>
  <si>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</si>
  <si>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</si>
  <si>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</si>
  <si>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</si>
  <si>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</si>
  <si>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</si>
  <si>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</si>
  <si>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</si>
  <si>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</si>
  <si>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</si>
  <si>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</si>
  <si>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</si>
  <si>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</si>
  <si>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</si>
  <si>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</si>
  <si>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</si>
  <si>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</si>
  <si>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</si>
  <si>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</si>
  <si>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</si>
  <si>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</si>
  <si>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</si>
  <si>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</si>
  <si>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</si>
  <si>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</si>
  <si>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</si>
  <si>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</si>
  <si>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</si>
  <si>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</si>
  <si>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</si>
  <si>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</si>
  <si>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</si>
  <si>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</si>
  <si>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</si>
  <si>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</si>
  <si>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</si>
  <si>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</si>
  <si>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</si>
  <si>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</si>
  <si>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</si>
  <si>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</si>
  <si>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</si>
  <si>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</si>
  <si>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</si>
  <si>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</si>
  <si>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</si>
  <si>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</si>
  <si>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</si>
  <si>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</si>
  <si>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</si>
  <si>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</si>
  <si>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</si>
  <si>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</si>
  <si>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</si>
  <si>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</si>
  <si>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</si>
  <si>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</si>
  <si>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</si>
  <si>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</si>
  <si>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</si>
  <si>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 xml:space="preserve">DBL CHECK </t>
  </si>
  <si>
    <t># in Data Set</t>
  </si>
  <si>
    <t># in this Range</t>
  </si>
  <si>
    <t>Outcome</t>
  </si>
  <si>
    <t>Backers_Count</t>
  </si>
  <si>
    <t>MEAN</t>
  </si>
  <si>
    <t>MEDIAN</t>
  </si>
  <si>
    <t>MIN</t>
  </si>
  <si>
    <t>MAX</t>
  </si>
  <si>
    <t>VARIANCE</t>
  </si>
  <si>
    <t>ST.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</si>
</sst>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79F98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1" fillId="0" borderId="0" xfId="0" applyFont="1"/>
    <xf numFmtId="9" fontId="0" fillId="0" borderId="0" xfId="1" applyFont="1"/>
    <xf numFmtId="0" fontId="1" fillId="2" borderId="2" xfId="0" applyFont="1" applyFill="1" applyBorder="1"/>
    <xf numFmtId="0" fontId="0" fillId="2" borderId="3" xfId="0" applyFill="1" applyBorder="1"/>
    <xf numFmtId="0" fontId="1" fillId="2" borderId="6" xfId="0" applyFont="1" applyFill="1" applyBorder="1"/>
    <xf numFmtId="0" fontId="0" fillId="2" borderId="0" xfId="0" applyFill="1" applyBorder="1"/>
    <xf numFmtId="0" fontId="1" fillId="2" borderId="8" xfId="0" applyFont="1" applyFill="1" applyBorder="1"/>
    <xf numFmtId="0" fontId="0" fillId="2" borderId="9" xfId="0" applyFill="1" applyBorder="1"/>
    <xf numFmtId="0" fontId="1" fillId="3" borderId="4" xfId="0" applyFont="1" applyFill="1" applyBorder="1"/>
    <xf numFmtId="0" fontId="0" fillId="3" borderId="5" xfId="0" applyFill="1" applyBorder="1"/>
    <xf numFmtId="0" fontId="1" fillId="3" borderId="1" xfId="0" applyFont="1" applyFill="1" applyBorder="1"/>
    <xf numFmtId="0" fontId="0" fillId="3" borderId="7" xfId="0" applyFill="1" applyBorder="1"/>
    <xf numFmtId="0" fontId="1" fillId="3" borderId="10" xfId="0" applyFont="1" applyFill="1" applyBorder="1"/>
    <xf numFmtId="0" fontId="0" fillId="3" borderId="11" xfId="0" applyFill="1" applyBorder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79F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</a:t>
            </a:r>
            <a:r>
              <a:rPr lang="en-US"/>
              <a:t>Vs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7-3346-BE8F-2562272AC07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7-3346-BE8F-2562272AC07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7-3346-BE8F-2562272AC07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7-3346-BE8F-2562272A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309584"/>
        <c:axId val="284311216"/>
      </c:barChart>
      <c:catAx>
        <c:axId val="28430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11216"/>
        <c:crosses val="autoZero"/>
        <c:auto val="1"/>
        <c:lblAlgn val="ctr"/>
        <c:lblOffset val="100"/>
        <c:noMultiLvlLbl val="0"/>
      </c:catAx>
      <c:valAx>
        <c:axId val="2843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Vs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C149-AAAC-63E526B5F92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5E0-C148-8293-C6051AD08D5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5E0-C148-8293-C6051AD08D5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5E0-C148-8293-C6051AD08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397472"/>
        <c:axId val="321628784"/>
      </c:barChart>
      <c:catAx>
        <c:axId val="27839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784"/>
        <c:crosses val="autoZero"/>
        <c:auto val="1"/>
        <c:lblAlgn val="ctr"/>
        <c:lblOffset val="100"/>
        <c:noMultiLvlLbl val="0"/>
      </c:catAx>
      <c:valAx>
        <c:axId val="3216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[KickStarterTrends.xlsx]Launch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A-B041-96E5-95E6AA9F0CA9}"/>
            </c:ext>
          </c:extLst>
        </c:ser>
        <c:ser>
          <c:idx val="1"/>
          <c:order val="1"/>
          <c:tx>
            <c:strRef>
              <c:f>'Launch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A9-3A4A-88C3-0D1AA5F9BEA6}"/>
            </c:ext>
          </c:extLst>
        </c:ser>
        <c:ser>
          <c:idx val="2"/>
          <c:order val="2"/>
          <c:tx>
            <c:strRef>
              <c:f>'Launch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A9-3A4A-88C3-0D1AA5F9BEA6}"/>
            </c:ext>
          </c:extLst>
        </c:ser>
        <c:ser>
          <c:idx val="3"/>
          <c:order val="3"/>
          <c:tx>
            <c:strRef>
              <c:f>'Launch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A9-3A4A-88C3-0D1AA5F9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444768"/>
        <c:axId val="335978688"/>
      </c:lineChart>
      <c:catAx>
        <c:axId val="32144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Period</a:t>
                </a:r>
                <a:r>
                  <a:rPr lang="en-US" baseline="0"/>
                  <a:t> of Time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8688"/>
        <c:crosses val="autoZero"/>
        <c:auto val="1"/>
        <c:lblAlgn val="ctr"/>
        <c:lblOffset val="100"/>
        <c:noMultiLvlLbl val="0"/>
      </c:catAx>
      <c:valAx>
        <c:axId val="3359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88900</xdr:rowOff>
    </xdr:from>
    <xdr:to>
      <xdr:col>13</xdr:col>
      <xdr:colOff>368300</xdr:colOff>
      <xdr:row>20</xdr:row>
      <xdr:rowOff>101600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F631D639-D025-6C4A-8AC6-04730328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152125</xdr:colOff>
      <xdr:row>0</xdr:row>
      <xdr:rowOff>137632</xdr:rowOff>
    </xdr:from>
    <xdr:to>
      <xdr:col>21</xdr:col>
      <xdr:colOff>661457</xdr:colOff>
      <xdr:row>47</xdr:row>
      <xdr:rowOff>13229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8033-23B5-5C42-8C4F-6FC8BF13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1</xdr:row>
      <xdr:rowOff>63500</xdr:rowOff>
    </xdr:from>
    <xdr:to>
      <xdr:col>13</xdr:col>
      <xdr:colOff>571500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A9CF-45D8-6944-AB15-4DD290D53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57801157408" createdVersion="6" refreshedVersion="6" minRefreshableVersion="3" recordCount="4114" xr:uid="{61C62086-3E29-3447-AB7F-D4C5D815EDE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63.471460416666" createdVersion="6" refreshedVersion="6" minRefreshableVersion="3" recordCount="4114" xr:uid="{1E8B775F-CB0E-0D49-B77C-5A49E7FFBF4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1.4285714285714287E-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3.3333333333333333E-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27454545454545454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14.000000000000002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5.548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2.375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1.867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.5687499999999996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13.433333333333334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.1413333333333333"/>
    <n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.775"/>
    <n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33333333333333337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7.6"/>
    <n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7.5111111111111111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57499999999999996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08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1999999999999993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23.163076923076922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5.5999999999999994E-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7.8947368421052634E-3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71799999999999997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2.666666666666667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6.0000000000000001E-3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5.0999999999999996"/>
    <n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26711185308848079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2E-3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01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15.53571428571428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53333333333333333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01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4.0625"/>
    <n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22.40000000000000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3.25"/>
    <n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2E-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6.4850000000000003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33.416666666666664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1.092608822670172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35.856000000000002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3.4000000000000004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5.5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6.8999999999999992E-2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41666666666666669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5"/>
    <n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1.6999999999999999E-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12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41.857142857142861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10.48"/>
    <n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1.1159999999999999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6.192500000000003"/>
    <n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58.461538461538467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9.84"/>
    <n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50.721666666666664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16.25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5.214285714285714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5.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44.6"/>
    <n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1.5873015873015872E-2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04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8.0000000000000002E-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22727272727272727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55.698440000000005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11.943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17.630000000000003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72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86206896551724133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4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2.75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40.1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33333333333333337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25"/>
    <n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43939393939393934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2.0066666666666668"/>
    <n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1.075"/>
    <n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7650000000000000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6.796666666666667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1.2E-2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1.3299999999999998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5.6333333333333329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2.4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13.833333333333334"/>
    <n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.5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2.7272727272727275E-3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.379999999999999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1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39.358823529411765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1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3.3333333333333335E-3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7.2952380952380951"/>
    <n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1.6666666666666666E-2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3.2804000000000002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2.25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79200000000000004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64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2.7404479578392621E-2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82000000000000006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.9230769230769221E-2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6863186318631863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8.2100000000000009"/>
    <n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6.4102564102564097E-2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29411764705882354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2.2727272727272729"/>
    <n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.9009900990099015E-2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6.953125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76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21.574999999999999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1.02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11.892727272727273"/>
    <n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17.625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.87"/>
    <n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.0303030303030304E-2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.23026818181818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32.56"/>
    <n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19.41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6.1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1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50.2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1862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1.906971229845084"/>
    <n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.0909090909090905E-3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28667813379201834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15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1.6666666666666668E-3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669642857142857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4.5985132395404564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.5500000000000007"/>
    <n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3.3076923076923079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.1499999999999999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1.7538461538461538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1.3673469387755102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43333333333333329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12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.2"/>
    <n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8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2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13749999999999998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13.923999999999999"/>
    <n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3.3333333333333335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5.41340206185567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.3666666666666667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22.881426547787683"/>
    <n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6.6666666666666671E-3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55555555555555558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3.9999999999999996E-4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31818181818181818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1.2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7.38399999999999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8.666666666666667E-2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0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.7199999999999998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70000000000000007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5.0413333333333332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49199999999999999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36.589147286821706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2.5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1066666666666674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.0833333333333336E-2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1.2E-2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36666666666666664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.0666666666666659E-2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5.5555555555555558E-3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02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1"/>
    <n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8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16705882352941176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42399999999999999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38925389253892539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7155635062611807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43166666666666664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1.25E-3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2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.12E-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.4583333333333333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3.3333333333333333E-2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1.1111111111111112E-2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55999999999999994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.083333333333333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3.3444444444444441"/>
    <n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1.3333333333333334E-2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.46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6.0999999999999999E-2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3.3333333333333335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104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42599999999999999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0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26666666666666666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34"/>
    <n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6.2E-2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1.400000000000000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3.9334666666666664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2.62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2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7400000000000009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64102564102564097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21.363333333333333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3.9999999999999996E-5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1.044"/>
    <n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.683333333333333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17.380000000000003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02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17500000000000002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8.3340278356529712E-2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1.38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12.45"/>
    <n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02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8.0000000000000002E-3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2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.0000000000000011E-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.9999999999999991E-5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.0579999999999998"/>
    <n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5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4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35000000000000003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7.5333333333333332"/>
    <n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18.64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4.0000000000000001E-3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10.02"/>
    <n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4.5600000000000005"/>
    <n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21.5075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9.276666666666667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39.426666666666662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21.628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20500000000000002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03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14.8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1.4710000000000001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5.584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3.8206896551724134"/>
    <n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15.485964912280703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5.912000000000003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04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106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85142857142857142"/>
    <n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7.4837500000000006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7.650000000000002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3.55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72.989999999999995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57.648750000000007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2.34"/>
    <n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52"/>
    <n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6.5299999999999994"/>
    <n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35.338000000000001"/>
    <n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39333333333333331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1.06"/>
    <n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5.7142857142857147E-4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46.379999999999995"/>
    <n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15.39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82.422107692307705"/>
    <n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2.6866666666666665"/>
    <n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6.6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30.813400000000001"/>
    <n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5.58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87454545454545463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7699999999999987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78.927352941176466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22.092500000000001"/>
    <n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40666666666666662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33.790999999999997"/>
    <n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2164948453608247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79600000000000004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4.993333333333334"/>
    <n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5.0509090909090908"/>
    <n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10.214285714285715"/>
    <n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30499999999999999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75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.2933333333333332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.7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11655011655011654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36.014285714285712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3.5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41.4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2.6315789473684209E-2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3.3333333333333335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85129023676509719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70.199999999999989"/>
    <n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1.700000000000000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51.4"/>
    <n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70000000000000007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4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2.666666666666667"/>
    <n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8.142857142857142"/>
    <n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2.2444444444444445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33999999999999997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4.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41.53846153846154"/>
    <n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.0454545454545454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18.285714285714285"/>
    <n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24.02"/>
    <n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1111111111111111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11.818181818181818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31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.416666666666667"/>
    <n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8125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1.2857142857142856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4.333333333333336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40.799492385786799"/>
    <n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7.55"/>
    <n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1.3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30.666666666666664"/>
    <n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2.989417989417989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8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20.133333333333333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40.020000000000003"/>
    <n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75"/>
    <n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7.1999999999999993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.4412800000000008"/>
    <n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4.1666666666666661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3.25"/>
    <n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40.75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39.17"/>
    <n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2.4375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.800000000000000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37.333333333333336"/>
    <n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42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.2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30199999999999999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.015384615384615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3.25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22.363636363636363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8571428571428572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6.6066666666666665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5.7692307692307692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6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5.025641025641025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5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30.9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.037037037037038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2.1999999999999997"/>
    <n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10.9"/>
    <n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2.666666666666667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0.86206896551724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38.333333333333336"/>
    <n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6.550000000000000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14.536842105263158"/>
    <n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0.4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1.4285714285714286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1.1428571428571428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3571428571428571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1.4545454545454546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17.155555555555555"/>
    <n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2.3220000000000001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8.9066666666666663"/>
    <n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.6333333333333346"/>
    <n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13.325999999999999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2.484"/>
    <n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.9066666666666665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.365"/>
    <n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8.04"/>
    <n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8.39"/>
    <n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39.942857142857143"/>
    <n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84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43.406666666666666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5.6613333333333333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1.722"/>
    <n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.9416666666666664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11.328275684711327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8.86"/>
    <n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46.100628930817614"/>
    <n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42.188421052631583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8.48"/>
    <n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1.077142857142857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79909090909090907"/>
    <n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1.1919999999999999"/>
    <n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4.799999999999999"/>
    <n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7.810000000000002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1.325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46.666666666666664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45.92"/>
    <n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2259999999999999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34.625"/>
    <n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2.0549999999999997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55999999999999994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2.6069999999999998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.9259999999999999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33.666666666666664"/>
    <n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56.263267182990241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82.817599999999999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14.860000000000001"/>
    <n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1.2375123751237513E-2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.7142857142857144E-2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9.506136117214709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1.06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6.293333333333333"/>
    <n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2.75"/>
    <n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13.22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16.77"/>
    <n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104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.2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46699999999999997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5.087142857142858"/>
    <n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2.334500000000000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7.26"/>
    <n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1.625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1.3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58.558333333333337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7.7886666666666677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2.2157147647256061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9.6029602960296"/>
    <n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.055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82.207999999999998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75.051000000000002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5.8500000000000005"/>
    <n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44.32"/>
    <n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26737967914438499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13.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1908893709327548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3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34.527999999999999"/>
    <n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30.599999999999998"/>
    <n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2.666666666666667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2.8420000000000001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22.878799999999998"/>
    <n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.105"/>
    <n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47.333333333333336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29411764705882354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1.5384615384615385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8.5370000000000008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8.5714285714285715E-2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2.6599999999999997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05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.4133333333333333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5.477386934673376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.974444444444444"/>
    <n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.7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3.3673333333333333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1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38.636363636363633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70000000000000007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6.8000000000000005E-2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1.3333333333333335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6.3092592592592585"/>
    <n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4.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62.765333333333331"/>
    <n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9.376000000000001"/>
    <n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7.5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.6076923076923078"/>
    <n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.1050000000000004"/>
    <n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1.7647058823529412E-2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55999999999999994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82000000000000006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3.42"/>
    <n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8.3333333333333343E-2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14.182977777777777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7.8266666666666662"/>
    <n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3.8464497269020695E-2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2.5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.05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14.08333333333333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8.300055555555556"/>
    <n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5.0347999999999997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17.933333333333334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4.7E-2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7.2120000000000006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5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2.5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4.1000000000000002E-2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5.312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.6199999999999999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4.9516666666666671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159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41.25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.9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44999999999999996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5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04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35.537409090909087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5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16666666666666669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13250000000000001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3.5704000000000007E-2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8.3000000000000007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2.4222222222222221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23809523809523811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1.1599999999999999E-2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22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4722222222222222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5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1.6714285714285713"/>
    <n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10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22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14.38"/>
    <n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66666666666666674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4.0000000000000001E-3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6.4439140811455857"/>
    <n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39.5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3571428571428571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6.25E-2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41333333333333333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125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8.833333333333333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4866666666666666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1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10.08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5.6937500000000005"/>
    <n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625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6.5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752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1.51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46666666666666673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3.85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.8333333333333341E-2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20.705000000000002"/>
    <n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9.139999999999997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1.6316666666666666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5.6666666666666661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16999999999999998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4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1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2.4E-2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5.9066666666666672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2.9250000000000003"/>
    <n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5.7142857142857143E-3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6.6666666666666671E-3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.3333333333333339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11.75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8.0000000000000002E-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4.2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7.0666666666666673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4.3999999999999995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3.8739999999999997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9.299999999999997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0909090909090906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8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11.600000000000001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2.7873639500929119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17.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.0124999999999997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50.739999999999995"/>
    <n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54884742041712409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4.091666666666667"/>
    <n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39.627499999999998"/>
    <n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5.976666666666663"/>
    <n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65.24636363636364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11.514000000000001"/>
    <n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11.360000000000001"/>
    <n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5.5"/>
    <n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32.027999999999999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60869565217391308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31.114999999999998"/>
    <n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.1266666666666667"/>
    <n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40.404000000000003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1.3333333333333333E-3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5.7334999999999994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15.324999999999999"/>
    <n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15.103448275862069"/>
    <n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503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1.3028138528138529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3028571428571428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8.8800000000000008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.84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2.4299999999999997"/>
    <n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1.1299999999999999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3.5520833333333335"/>
    <n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2.3306666666666667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81600000000000006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2.494285714285713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1.3668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0.754135338345865"/>
    <n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19.759999999999998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84.946999999999989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49.381999999999998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3.3033333333333332"/>
    <n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6.6339999999999995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0.36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2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.6620689655172414"/>
    <n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4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12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5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7.1999999999999993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1.6666666666666666E-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23333333333333336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4.5714285714285712"/>
    <n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18.181818181818183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1.2222222222222223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7.0634920634920633"/>
    <n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2.7272727272727271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1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104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33333333333333337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20.36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8.3800000000000008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4.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8.06"/>
    <n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31.94705882352941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6.708333333333333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.9878048780487809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1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77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6.900000000000002"/>
    <n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"/>
    <n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6.605504587155963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7.6923076923076927E-3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.1222222222222222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1.4999999999999999E-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1E-3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.0554089709762533E-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8571428571428572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0.5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2.9000000000000004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2.1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1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7142857142857143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2.2388059701492535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24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2.4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30.862068965517242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8.3333333333333321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75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8.9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6.6666666666666671E-3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1.9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2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5.03571428571428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3.3333333333333333E-2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44444444444444442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3.3333333333333333E-2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8.9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8.5714285714285712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13.466666666666665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49.186046511627907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45.133333333333333"/>
    <n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4.666666666666667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33333333333333337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3.7600000000000002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67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1.4166666666666665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1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2.5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1.25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4.117647058823529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13.639999999999999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41.4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66115702479338845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2.4777777777777779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5.0599999999999996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22.91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13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54999999999999993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0.806536636794938"/>
    <n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84008400840084008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5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.3000000000000007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7.4999999999999997E-2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1.3333333333333334E-2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1.700000000000000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9.228571428571428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1.3636363636363637E-2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20.5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27999999999999997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2.3076923076923079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125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7.340000000000000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1.714285714285715"/>
    <n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36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31.25"/>
    <n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44.3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5.4"/>
    <n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33.473333333333329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47.8"/>
    <n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.3333333333333339"/>
    <n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0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1.708333333333334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20.208000000000002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.2311459353574925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6.06"/>
    <n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19801980198019803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6.0606060606060606E-3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1.02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5.100000000000009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.74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4.8571428571428568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67999999999999994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10.5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1.6666666666666667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7.8680000000000003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22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7.5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42.725880551301685"/>
    <n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2142857142857143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8750000000000001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5.625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3.4722222222222224E-2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6.5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58333333333333337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10.181818181818182"/>
    <n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33.784615384615385"/>
    <n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3.3333333333333333E-2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68.400000000000006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2.2222222222222223E-2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73333333333333328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21.25"/>
    <n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4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19.600000000000001"/>
    <n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9.467839999999995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45.72"/>
    <n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3.7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2.7025000000000001"/>
    <n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56.51428571428572"/>
    <n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21.30952380952381"/>
    <n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15.6"/>
    <n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6.2566666666666677"/>
    <n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45.92"/>
    <n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65.101538461538468"/>
    <n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6.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13.5625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1.990000000000000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36.236363636363642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39.743333333333339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5.763636363636365"/>
    <n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15.491428571428573"/>
    <n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23.692499999999999"/>
    <n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9.76"/>
    <n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20.220833333333331"/>
    <n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47.631578947368418"/>
    <n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15.329999999999998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1.3818181818181818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5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4.957575757575758"/>
    <n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3.566666666666666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61.124000000000002"/>
    <n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1.3333333333333335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11.077777777777778"/>
    <n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38.735714285714288"/>
    <n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22.05263157894737"/>
    <n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67.55"/>
    <n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.637499999999999"/>
    <n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1.7457500000000001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20.44963251188932"/>
    <n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3.852941176470587"/>
    <n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48.485714285714288"/>
    <n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30.8"/>
    <n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35.17419354838709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36.404444444444444"/>
    <n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2.9550000000000001"/>
    <n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11.06"/>
    <n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41.407142857142858"/>
    <n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10.857142857142858"/>
    <n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3.3333333333333335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7.407407407407407E-2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13.307692307692307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49.183333333333337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.036"/>
    <n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52.327777777777776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2.083333333333333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6.565384615384616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8.0833333333333321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4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42.892307692307689"/>
    <n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3.6363636363636364E-3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5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05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4.8680000000000003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10.314285714285715"/>
    <n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71.784615384615378"/>
    <n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.06"/>
    <n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44999999999999996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.6250000000000001E-2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5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12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20.080000000000002"/>
    <n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2.6969696969696968"/>
    <n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1.2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46.6"/>
    <n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1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16800000000000001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42.76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28333333333333333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1.7319999999999998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14.111428571428572"/>
    <n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39.395294117647055"/>
    <n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2.3529411764705882E-2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59.3"/>
    <n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1.3270833333333334"/>
    <n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.0090090090090094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1.6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5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52.570512820512818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1.04"/>
    <n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47.4"/>
    <n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43.03"/>
    <n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5.08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4.3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21.146666666666665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.1875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05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42.472727272727276"/>
    <n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41666666666666669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16.966666666666665"/>
    <n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7.0000000000000009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13333333333333333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7.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6.200000000000003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7612903225806451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12.5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56800000000000006"/>
    <n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38750000000000001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10.454545454545453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1.4200000000000002"/>
    <n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0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8.842857142857142"/>
    <n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16666666666666669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1.799999999999999"/>
    <n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20238095238095236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2.1129899999999995"/>
    <n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1.6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1.733333333333333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.56"/>
    <n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5.9612499999999999E-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8.405999999999999"/>
    <n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12.8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5.42"/>
    <n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11199999999999999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5.7238095238095239"/>
    <n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1.25"/>
    <n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1.7098591549295776"/>
    <n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30.433333333333334"/>
    <n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02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69641025641025645"/>
    <n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80999999999999994"/>
    <n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26222222222222225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16666666666666669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.124454880912446E-3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8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2.2999999999999998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2.6660714285714282"/>
    <n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8.192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6.5900366666666672"/>
    <n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7222222222222222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85000000000000009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39.120962394619681"/>
    <n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.1481481481481479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20.733333333333334"/>
    <n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72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6.5000000000000002E-2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1.5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38571428571428573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5714285714285714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7.1428571428571425E-2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6875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14.680000000000001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04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8.57142857142856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10.52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1.34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25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32800000000000001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3.2727272727272729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5.8823529411764705E-3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4.5454545454545456E-2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10.877666666666666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36666666666666664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1.8193398957730169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.5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4.3499999999999996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8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1.2123076923076923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68399999999999994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1.2513513513513512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1875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1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05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06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2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71785714285714286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4333333333333332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16.833333333333332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22.52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41.384615384615387"/>
    <n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5.259090909090908"/>
    <n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2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1.8399999999999999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60399999999999998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83333333333333337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.0666666666666664"/>
    <n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55833333333333335"/>
    <n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2.5000000000000001E-2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02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.825133372851216"/>
    <n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1.6666666666666666E-2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2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1.3333333333333334E-2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1.24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2.8571428571428574E-2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2E-3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2.8571428571428571E-3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.4321428571428572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70000000000000007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2E-3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.4285714285714287E-2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48960000000000004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3.8461538461538464E-2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33333333333333337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2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2.5545454545454547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7.8181818181818186E-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6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1.0526315789473684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1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.750000000000000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18.600000000000001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.8166666666666664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4.3333333333333335E-2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75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26666666666666666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5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2.2307692307692308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84285714285714297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2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1384999999999999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6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10.6"/>
    <n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1.1111111111111111E-3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5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1666666666666666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1666666666666666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2.434000000000000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3.8833333333333329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01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.733333333333333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1666666666666666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1.25E-3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2.166666666666668"/>
    <n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3.588571428571427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5.6666666666666661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39"/>
    <n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54651034177635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6.9320000000000004"/>
    <n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33.559730999999999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2.0529999999999999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0.5"/>
    <n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8.4172840000000004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1.44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8833333333333334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.920000000000001E-2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59666666666666668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1.8689285714285715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88500000000000001"/>
    <n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11.52156862745098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5.1000000000000004E-2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21.033333333333335"/>
    <n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1.436666666666667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18.737933333333334"/>
    <n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.285714285714286E-2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2.7204081632653061"/>
    <n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.5000000000000001E-2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6.4158609339642041"/>
    <n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11.343999999999999"/>
    <n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33.19"/>
    <n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7.58"/>
    <n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62.839999999999996"/>
    <n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7.5880000000000001"/>
    <n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50.38095238095238"/>
    <n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7.512820512820511"/>
    <n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1.375E-2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33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86250000000000004"/>
    <n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6875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8.299999999999997"/>
    <n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24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1.1428571428571428"/>
    <n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02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1479999999999999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2.8571428571428571E-3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10.7325"/>
    <n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5.3846153846153842E-2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7142857142857143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8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3.3333333333333335E-3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47333333333333333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.65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6.35217391304348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325125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700070007000700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46.176470588235297"/>
    <n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34.410000000000004"/>
    <n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6.0263157894736841"/>
    <n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0.539393939393939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43750000000000006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9.24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5.21875"/>
    <n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21.887499999999999"/>
    <n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6.700000000000003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8.000000000000004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1.06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1.0999999999999999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11.458333333333332"/>
    <n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52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10.48"/>
    <n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66666666666666674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1.700000000000001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10.5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72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76923076923076927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22842639593908631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1.125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85000000000000009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14.314285714285715"/>
    <n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25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0.411249999999999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18867924528301888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14.249999999999998"/>
    <n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7.8809523809523814"/>
    <n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33333333333333337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5.545454545454543"/>
    <n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.1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.4545454545454541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31.546666666666667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2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3.8875000000000002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1.9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41.699999999999996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4.8666666666666663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19.736842105263158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.750000000000000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6.65"/>
    <n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43307086614173229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04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1.6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8999999999999999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20.16"/>
    <n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42.011733333333332"/>
    <n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8850000000000000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4.67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38.119999999999997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5.42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3.4999999999999996E-2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10.833333333333334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.1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2589285714285714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23.333333333333332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33.6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19.079999999999998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4111111111111111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32.5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16666666666666669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38.066666666666663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.05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2.7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.0909090909090917"/>
    <n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5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.5999999999999996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0.833333333333336"/>
    <n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4.583333333333333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4.2133333333333338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61.909090909090914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8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.6666666666666666E-2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77999999999999992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17.77142857142857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.4166666666666661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08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2.75"/>
    <n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.1111111111111112E-2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3.3333333333333335E-3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36.5"/>
    <n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4.05817174515235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02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4.0000000000000001E-3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61.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7.8378378378378386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21.85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7.24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8.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6.840000000000003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4.0000000000000001E-3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20.424999999999997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4.2880000000000003"/>
    <n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.8000000000000004E-3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2.5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2.1919999999999997"/>
    <n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8.0250000000000004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15125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59.583333333333336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16.734177215189874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.8666666666666669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3.62857142857143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1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4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5.0000000000000001E-3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.6666666666666666E-2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.0066666666666664"/>
    <n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1522727272727272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66.84"/>
    <n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19.566666666666666"/>
    <n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11.294666666666666"/>
    <n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04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11.985714285714286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2.5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6.9999999999999993E-2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14.099999999999998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3.34"/>
    <n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59.774999999999999"/>
    <n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.6666666666666666E-2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.3035714285714284E-2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8.8000000000000009E-2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8.64"/>
    <n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15.06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47727272727272729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11833333333333333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8417399858735245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.8799999999999997E-2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21029999999999999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27999999999999997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11.5792067011579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.44"/>
    <n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25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625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19384615384615383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23.416"/>
    <n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5.0808888888888886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15.920000000000002"/>
    <n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1.1831900000000002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22.75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2.5000000000000001E-2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33512064343163539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3.9750000000000001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17.150000000000002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3.6080041046690612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3.900000000000002"/>
    <n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5.225"/>
    <n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39.112499999999997"/>
    <n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2682926829268292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9.625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42.360992301112063"/>
    <n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4.1000000000000005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19.762499999999999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5.1999999999999998E-2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5.030188679245285"/>
    <n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04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6.640000000000004"/>
    <n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4.7363636363636363"/>
    <n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4.2435339894712749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57.333333333333336"/>
    <n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31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0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.8461538461538465E-3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66666666666666674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58.291457286432156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68.153599999999997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.2499999999999999E-3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4.16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8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3.75"/>
    <n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15.731707317073171"/>
    <n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3.3333333333333333E-2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22.5"/>
    <n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20.849420849420849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3.3333333333333335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5.4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6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51.6"/>
    <n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1.6363636363636365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75.400000000000006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10.5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12.327272727272726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4.026666666666666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1.02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11.74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59.142857142857139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06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11.45000000000000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36666666666666664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52.16"/>
    <n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2E-3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.25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54.52"/>
    <n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3.4125000000000001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46.3636363636363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1.9999999999999998E-4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3.3333333333333333E-2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51.023391812865491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5.24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4.246666666666667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36.457142857142856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30.866666666666664"/>
    <n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6.5454545454545459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4.0000000000000001E-3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5.5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2.1428571428571428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16.420000000000002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4.8099999999999996"/>
    <n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.31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7.24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11.272727272727273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15.411764705882353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8.466666666666669"/>
    <n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.333333333333334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66666666666666674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21.428571428571427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8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20.125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7.899999999999999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2.3764705882352941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66666666666666674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.267605633802817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27999999999999997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59.657142857142851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1.6666666666666667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4.4444444444444444E-3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89.666666666666657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1.4642857142857144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4.0199999999999996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4.004545454545454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8.52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19.650000000000002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2E-3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6.6666666666666666E-2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30.333333333333336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8.7200000000000006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21.94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21.3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41.489795918367342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2.105"/>
    <n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2.7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16.161904761904761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6.376923076923077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7.043333333333333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3.8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34.08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2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2.5999999999999999E-2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16.254545454545454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2.5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02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5.2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04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17.666666666666668"/>
    <n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1.3333333333333334E-2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1.2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6.937422295897225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54999999999999993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2.55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2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3.4474868431088401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15"/>
    <n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2.666666666666667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52.794871794871788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4.9639999999999995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5.5555555555555552E-2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13.066666666666665"/>
    <n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.750000000000000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7.1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1.4749999999999999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6.826666666666668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32.5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21.55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3.466666666666666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0.625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17.59999999999999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32.56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1.25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5.4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83333333333333337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48.833333333333336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03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1.533333333333333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67.333333333333329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15.299999999999999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8.666666666666667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22499999999999998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.0833333333333335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37.412500000000001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6.6666666666666671E-3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36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33333333333333337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2857142857142857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2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1.7999999999999998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5.4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8.1333333333333329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2.03478260869565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5.266666666666667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3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13.020000000000001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2.2650000000000001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8.3333333333333332E-3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15.742857142857142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43.833333333333336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86.135181975736558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12.196620583717358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1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22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0909090909090906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5.64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2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3.25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3.366666666666666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15.770000000000001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625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5.0000000000000001E-4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.6153846153846159E-2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24.285714285714285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.5000000000000001E-2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32.049999999999997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24.333333333333336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1.5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42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.214285714285714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6.3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4.249999999999998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6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24.117647058823529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10.54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7.4690265486725664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7.3333333333333334E-2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714285714285713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21.099999999999998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78.100000000000009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47.692307692307693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1.4500000000000002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0.7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1.8333333333333333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4.083333333333333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34.802513464991023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6.3333333333333339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32.049999999999997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.76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37.75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2.1333333333333333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4.1818181818181817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5.41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6.0000000000000001E-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2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16.566666666666666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7.199999999999996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16.514285714285716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125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37.7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.8399999999999999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0.05000000000000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2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1.3333333333333335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6.6666666666666671E-3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2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3.8860103626943006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24.194444444444443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7.6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.3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1.4285714285714287E-2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14.000000000000002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1.05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8.666666666666667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8285714285714285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16.666666666666664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83333333333333337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69.561111111111103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1.25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7.166666666666667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8.050000000000004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6.8287037037037033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5.698702928870294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.4814814814814816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36.85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47.05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11.428571428571429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12.04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6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31.25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42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21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.5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02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8.2142857142857135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2.1999999999999997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7.65294117647058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08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6.6666666666666666E-2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37.533333333333339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17.62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2.14285714285714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2.5333333333333332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2.5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2.85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2.45000000000000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1.4210526315789473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9.25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67500000000000004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16666666666666669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60.9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34.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16.5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4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1.0571428571428572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6.7272727272727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8.799999999999997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8.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16666666666666669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5.737410071942445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1.685714285714287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33333333333333337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2857142857142857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4.7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0.8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.8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.2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2.75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.8181818181818181E-2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.4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36.5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.666666666666667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11.428571428571429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1.1111111111111112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7.400000000000002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1.366666666666667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6.9696969696969706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70.599999999999994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2.0500000000000003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1.9666666666666666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8.66666666666666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.133333333333333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04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2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1.4285714285714287E-2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3.3333333333333333E-2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27454545454545454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14.000000000000002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5.548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2.375"/>
    <n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1.867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5687499999999996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13.433333333333334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.1413333333333333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.775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33333333333333337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7.6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7.5111111111111111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57499999999999996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08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1999999999999993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23.163076923076922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5.5999999999999994E-2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7.8947368421052634E-3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71799999999999997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2.666666666666667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6.0000000000000001E-3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5.0999999999999996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26711185308848079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2E-3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01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15.535714285714286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53333333333333333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01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4.0625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22.40000000000000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3.25"/>
    <n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2E-3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6.4850000000000003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20"/>
    <n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33.416666666666664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1.092608822670172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35.856000000000002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3.4000000000000004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5.5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6.8999999999999992E-2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41666666666666669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5"/>
    <n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1.6999999999999999E-3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12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41.857142857142861"/>
    <n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10.48"/>
    <n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1.1159999999999999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6.192500000000003"/>
    <n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58.461538461538467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9.84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50.721666666666664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16.25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5.214285714285714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5.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44.6"/>
    <n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1.5873015873015872E-2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04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8.0000000000000002E-3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22727272727272727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55.698440000000005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11.943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2"/>
    <n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17.630000000000003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72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13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86206896551724133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4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2.75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40.1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33333333333333337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25"/>
    <n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43939393939393934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2.0066666666666668"/>
    <n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1.075"/>
    <n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76500000000000001"/>
    <n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6.7966666666666677"/>
    <n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1.2E-2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1.3299999999999998"/>
    <n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5.6333333333333329"/>
    <n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2.4"/>
    <n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13.833333333333334"/>
    <n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"/>
    <n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5"/>
    <n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2.7272727272727275E-3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379999999999999"/>
    <n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1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39.358823529411765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1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5"/>
    <n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3.3333333333333335E-3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7.2952380952380951"/>
    <n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1.6666666666666666E-2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3.2804000000000002"/>
    <n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2.25"/>
    <n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79200000000000004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64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2.7404479578392621E-2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82000000000000006"/>
    <n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.9230769230769221E-2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68631863186318631"/>
    <n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8.2100000000000009"/>
    <n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6.4102564102564097E-2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29411764705882354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2.2727272727272729"/>
    <n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.9009900990099015E-2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6.953125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76"/>
    <n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21.574999999999999"/>
    <n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1.02"/>
    <n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11.892727272727273"/>
    <n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17.625"/>
    <n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.87"/>
    <n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.0303030303030304E-2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.23026818181818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32.56"/>
    <n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19.41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6.1"/>
    <n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1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50.2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1862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1.906971229845084"/>
    <n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.0909090909090905E-3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28667813379201834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155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1.6666666666666668E-3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6696428571428571"/>
    <n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4.5985132395404564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5500000000000007"/>
    <n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3.3076923076923079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.1499999999999999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1.7538461538461538"/>
    <n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1.3673469387755102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43333333333333329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125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.2"/>
    <n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8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2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"/>
    <n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13749999999999998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13.923999999999999"/>
    <n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3.3333333333333335"/>
    <n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5.41340206185567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.3666666666666667"/>
    <n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22.881426547787683"/>
    <n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6.6666666666666671E-3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55555555555555558"/>
    <n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3.9999999999999996E-4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31818181818181818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1.2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7.38399999999999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8.666666666666667E-2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0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.7199999999999998"/>
    <n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70000000000000007"/>
    <n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5.0413333333333332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49199999999999999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36.589147286821706"/>
    <n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2.5"/>
    <n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1066666666666674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.0833333333333336E-2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1.2E-2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36666666666666664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.0666666666666659E-2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5.5555555555555558E-3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02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1"/>
    <n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8"/>
    <n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16705882352941176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42399999999999999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38925389253892539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7155635062611807"/>
    <n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43166666666666664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1.25E-3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2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.12E-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.4583333333333333"/>
    <n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3.3333333333333333E-2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1.1111111111111112E-2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1"/>
    <n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55999999999999994"/>
    <n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.083333333333333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3.3444444444444441"/>
    <n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1.3333333333333334E-2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.46"/>
    <n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6.0999999999999999E-2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3.3333333333333335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23"/>
    <n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104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42599999999999999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0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26666666666666666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34"/>
    <n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6.2E-2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2"/>
    <n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1.4000000000000001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3.9334666666666664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2.62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2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7400000000000009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64102564102564097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21.363333333333333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3.9999999999999996E-5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1.044"/>
    <n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.6833333333333336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17.380000000000003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02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17500000000000002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8.3340278356529712E-2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1.38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12.45"/>
    <n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02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8.0000000000000002E-3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2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.0000000000000011E-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.9999999999999991E-5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.0579999999999998"/>
    <n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5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4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35000000000000003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7.5333333333333332"/>
    <n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18.64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4.0000000000000001E-3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10.02"/>
    <n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4.5600000000000005"/>
    <n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21.5075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9.276666666666667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39.426666666666662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21.628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20500000000000002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03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14.8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1.4710000000000001"/>
    <n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5.584"/>
    <n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3.8206896551724134"/>
    <n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15.485964912280703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5.912000000000003"/>
    <n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04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106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85142857142857142"/>
    <n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7.4837500000000006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7.650000000000002"/>
    <n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3.55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72.989999999999995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57.648750000000007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2.34"/>
    <n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52"/>
    <n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6.5299999999999994"/>
    <n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35.338000000000001"/>
    <n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39333333333333331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1.06"/>
    <n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5.7142857142857147E-4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46.379999999999995"/>
    <n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15.39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82.422107692307705"/>
    <n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2.6866666666666665"/>
    <n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6.6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30.813400000000001"/>
    <n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5.58"/>
    <n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87454545454545463"/>
    <n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7699999999999987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78.927352941176466"/>
    <n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22.092500000000001"/>
    <n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40666666666666662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33.790999999999997"/>
    <n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2164948453608247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79600000000000004"/>
    <n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4.993333333333334"/>
    <n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5.0509090909090908"/>
    <n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10.214285714285715"/>
    <n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30499999999999999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75"/>
    <n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.2933333333333332"/>
    <n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.7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11655011655011654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36.014285714285712"/>
    <n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3.54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41.4"/>
    <n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2.6315789473684209E-2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3.3333333333333335"/>
    <n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85129023676509719"/>
    <n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70.199999999999989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1.7000000000000002"/>
    <n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51.4"/>
    <n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70000000000000007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4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2.666666666666667"/>
    <n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8.142857142857142"/>
    <n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2.2444444444444445"/>
    <n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33999999999999997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4.5"/>
    <n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41.53846153846154"/>
    <n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.0454545454545454"/>
    <n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18.285714285714285"/>
    <n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24.02"/>
    <n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1111111111111111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11.818181818181818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31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.416666666666667"/>
    <n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8125"/>
    <n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1.2857142857142856"/>
    <n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4.333333333333336"/>
    <n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40.799492385786799"/>
    <n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7.55"/>
    <n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1.3"/>
    <n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30.666666666666664"/>
    <n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2.9894179894179893"/>
    <n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8"/>
    <n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20.133333333333333"/>
    <n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40.020000000000003"/>
    <n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"/>
    <n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75"/>
    <n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41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7.1999999999999993"/>
    <n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4412800000000008"/>
    <n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4.1666666666666661"/>
    <n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3.25"/>
    <n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40.75"/>
    <n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0"/>
    <n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39.17"/>
    <n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2.4375"/>
    <n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.8000000000000003"/>
    <n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37.333333333333336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42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3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.2"/>
    <n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30199999999999999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.0153846153846153"/>
    <n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3.25"/>
    <n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22.363636363636363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85714285714285721"/>
    <n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6.6066666666666665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5.7692307692307692"/>
    <n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6"/>
    <n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5.0256410256410255"/>
    <n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5"/>
    <n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30.9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.037037037037038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2.1999999999999997"/>
    <n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10.9"/>
    <n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2.666666666666667"/>
    <n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0.86206896551724"/>
    <n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38.333333333333336"/>
    <n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6.5500000000000007"/>
    <n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14.536842105263158"/>
    <n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6"/>
    <n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0.4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1.4285714285714286"/>
    <n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1.1428571428571428"/>
    <n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3571428571428571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1.4545454545454546"/>
    <n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17.155555555555555"/>
    <n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2.3220000000000001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8.9066666666666663"/>
    <n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6333333333333346"/>
    <n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13.325999999999999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2.484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.9066666666666665"/>
    <n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.365"/>
    <n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8.04"/>
    <n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8.39"/>
    <n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39.942857142857143"/>
    <n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84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43.406666666666666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5.6613333333333333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1.722"/>
    <n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.9416666666666664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11.328275684711327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8.86"/>
    <n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46.100628930817614"/>
    <n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42.188421052631583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8.48"/>
    <n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1.077142857142857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79909090909090907"/>
    <n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1.1919999999999999"/>
    <n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4.799999999999999"/>
    <n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7.810000000000002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1.325"/>
    <n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46.666666666666664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45.92"/>
    <n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22599999999999998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34.625"/>
    <n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2.0549999999999997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55999999999999994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2.6069999999999998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.9259999999999999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33.666666666666664"/>
    <n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56.263267182990241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82.817599999999999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14.860000000000001"/>
    <n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1.2375123751237513E-2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.7142857142857144E-2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9.506136117214709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1.06"/>
    <n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6.293333333333333"/>
    <n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2.75"/>
    <n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13.22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16.77"/>
    <n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104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.24"/>
    <n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46699999999999997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5.087142857142858"/>
    <n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2.334500000000000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7.26"/>
    <n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1.625"/>
    <n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1.3"/>
    <n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58.558333333333337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7.7886666666666677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2.2157147647256061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9.6029602960296"/>
    <n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.055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82.207999999999998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75.051000000000002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5.8500000000000005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44.32"/>
    <n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26737967914438499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13.13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19088937093275488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3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34.527999999999999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30.599999999999998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2.666666666666667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2.8420000000000001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22.878799999999998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.105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47.333333333333336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29411764705882354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1.5384615384615385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8.5370000000000008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8.5714285714285715E-2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2.6599999999999997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05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.4133333333333333"/>
    <n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1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5.477386934673376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.974444444444444"/>
    <n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.7"/>
    <n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3.3673333333333333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6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1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38.636363636363633"/>
    <n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70000000000000007"/>
    <n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6.8000000000000005E-2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1.3333333333333335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6.3092592592592585"/>
    <n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4.5"/>
    <n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62.765333333333331"/>
    <n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9.376000000000001"/>
    <n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7.5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.6076923076923078"/>
    <n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1050000000000004"/>
    <n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1.7647058823529412E-2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55999999999999994"/>
    <n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82000000000000006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3.42"/>
    <n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8.3333333333333343E-2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14.182977777777777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7.8266666666666662"/>
    <n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3.8464497269020695E-2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2.5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.05"/>
    <n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14.08333333333333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8.300055555555556"/>
    <n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5.0347999999999997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17.933333333333334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4.7E-2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7.2120000000000006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5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2.5"/>
    <n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4.1000000000000002E-2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5.312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.6199999999999999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4.9516666666666671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159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41.25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.9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44999999999999996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5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04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35.537409090909087"/>
    <n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5"/>
    <n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16666666666666669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13250000000000001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3.5704000000000007E-2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8.3000000000000007"/>
    <n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2.4222222222222221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23809523809523811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1.1599999999999999E-2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22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4722222222222222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5"/>
    <n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1.6714285714285713"/>
    <n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10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22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14.38"/>
    <n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66666666666666674"/>
    <n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4.0000000000000001E-3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5"/>
    <n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6.4439140811455857"/>
    <n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39.5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3571428571428571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6.25E-2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41333333333333333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125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8.8333333333333339"/>
    <n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48666666666666669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1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10.08"/>
    <n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5.6937500000000005"/>
    <n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625"/>
    <n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6.5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752"/>
    <n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1.51"/>
    <n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46666666666666673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3.85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.8333333333333341E-2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20.705000000000002"/>
    <n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9.139999999999997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1.6316666666666666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5.6666666666666661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16999999999999998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4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1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2.4E-2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5.9066666666666672"/>
    <n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2.9250000000000003"/>
    <n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5.7142857142857143E-3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6.6666666666666671E-3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.3333333333333339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11.75"/>
    <n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8.0000000000000002E-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4.2"/>
    <n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4"/>
    <n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7.0666666666666673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4.3999999999999995"/>
    <n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3.8739999999999997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9.299999999999997"/>
    <n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0909090909090906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8"/>
    <n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11.600000000000001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2.7873639500929119"/>
    <n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17.8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.0124999999999997"/>
    <n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50.739999999999995"/>
    <n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54884742041712409"/>
    <n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4.091666666666667"/>
    <n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39.627499999999998"/>
    <n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5.976666666666663"/>
    <n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65.24636363636364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11.514000000000001"/>
    <n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11.360000000000001"/>
    <n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5.5"/>
    <n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32.027999999999999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60869565217391308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31.114999999999998"/>
    <n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.1266666666666667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40.404000000000003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1.3333333333333333E-3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5.7334999999999994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15.324999999999999"/>
    <n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15.103448275862069"/>
    <n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503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1.3028138528138529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30285714285714288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8.8800000000000008"/>
    <n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84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2.4299999999999997"/>
    <n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1.1299999999999999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3.5520833333333335"/>
    <n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2.3306666666666667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81600000000000006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2.494285714285713"/>
    <n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1.3668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0.754135338345865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19.759999999999998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84.946999999999989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49.381999999999998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3.3033333333333332"/>
    <n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6.6339999999999995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0.36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2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.6620689655172414"/>
    <n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42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12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5"/>
    <n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7.1999999999999993"/>
    <n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1.6666666666666666E-2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23333333333333336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4.5714285714285712"/>
    <n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5"/>
    <n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2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18.181818181818183"/>
    <n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1.2222222222222223"/>
    <n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2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7.0634920634920633"/>
    <n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2.7272727272727271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1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104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33333333333333337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20.36"/>
    <n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8.3800000000000008"/>
    <n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4.5"/>
    <n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8.06"/>
    <n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31.94705882352941"/>
    <n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6.708333333333333"/>
    <n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9878048780487809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1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77"/>
    <n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6.900000000000002"/>
    <n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"/>
    <n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6.6055045871559637"/>
    <n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7.6923076923076927E-3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.1222222222222222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1.4999999999999999E-2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1E-3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.0554089709762533E-2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85714285714285721"/>
    <n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0.5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2.9000000000000004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2.1"/>
    <n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1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7142857142857143"/>
    <n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2.2388059701492535"/>
    <n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24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2.4"/>
    <n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30.862068965517242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8.3333333333333321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75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8.9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6.6666666666666671E-3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1.9"/>
    <n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2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5.03571428571428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3.3333333333333333E-2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44444444444444442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3.3333333333333333E-2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8.9"/>
    <n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8.5714285714285712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4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13.466666666666665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49.186046511627907"/>
    <n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45.133333333333333"/>
    <n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4"/>
    <n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4.666666666666667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33333333333333337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3.7600000000000002"/>
    <n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67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1.4166666666666665"/>
    <n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1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2.5"/>
    <n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1.25"/>
    <n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4.117647058823529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13.639999999999999"/>
    <n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41.4"/>
    <n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66115702479338845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5"/>
    <n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2.4777777777777779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5.0599999999999996"/>
    <n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22.91"/>
    <n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13"/>
    <n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54999999999999993"/>
    <n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0.806536636794938"/>
    <n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84008400840084008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5"/>
    <n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3000000000000007"/>
    <n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7.4999999999999997E-2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79"/>
    <n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1.3333333333333334E-2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1.700000000000000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9.228571428571428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1.3636363636363637E-2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20.5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27999999999999997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2.3076923076923079"/>
    <n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125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7.340000000000000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1.714285714285715"/>
    <n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36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31.25"/>
    <n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44.3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5.4"/>
    <n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33.473333333333329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47.8"/>
    <n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3333333333333339"/>
    <n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0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1.708333333333334"/>
    <n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20.208000000000002"/>
    <n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.2311459353574925"/>
    <n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6.06"/>
    <n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19801980198019803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6.0606060606060606E-3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1.02"/>
    <n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5.100000000000009"/>
    <n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74"/>
    <n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4.8571428571428568"/>
    <n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67999999999999994"/>
    <n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10.5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1.6666666666666667"/>
    <n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7.8680000000000003"/>
    <n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22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7.5"/>
    <n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42.725880551301685"/>
    <n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2142857142857143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87500000000000011"/>
    <n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5.625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3.4722222222222224E-2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6.5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58333333333333337"/>
    <n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10.181818181818182"/>
    <n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33.784615384615385"/>
    <n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3.3333333333333333E-2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68.400000000000006"/>
    <n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2.2222222222222223E-2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11"/>
    <n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73333333333333328"/>
    <n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21.25"/>
    <n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4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19.600000000000001"/>
    <n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9.467839999999995"/>
    <n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45.72"/>
    <n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3.7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2.7025000000000001"/>
    <n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56.51428571428572"/>
    <n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21.30952380952381"/>
    <n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15.6"/>
    <n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6.2566666666666677"/>
    <n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45.92"/>
    <n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65.101538461538468"/>
    <n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6.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13.5625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1.990000000000000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36.236363636363642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39.743333333333339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5.763636363636365"/>
    <n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15.491428571428573"/>
    <n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23.692499999999999"/>
    <n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9.76"/>
    <n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20.220833333333331"/>
    <n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47.631578947368418"/>
    <n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15.329999999999998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1.3818181818181818"/>
    <n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5"/>
    <n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4.957575757575758"/>
    <n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3.5666666666666664"/>
    <n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61.124000000000002"/>
    <n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1.3333333333333335"/>
    <n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11.077777777777778"/>
    <n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38.735714285714288"/>
    <n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22.05263157894737"/>
    <n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67.55"/>
    <n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.637499999999999"/>
    <n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1.7457500000000001"/>
    <n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20.44963251188932"/>
    <n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3.852941176470587"/>
    <n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48.485714285714288"/>
    <n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30.8"/>
    <n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35.174193548387095"/>
    <n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36.404444444444444"/>
    <n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2.9550000000000001"/>
    <n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11.06"/>
    <n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41.407142857142858"/>
    <n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10.857142857142858"/>
    <n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3.3333333333333335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7.407407407407407E-2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13.307692307692307"/>
    <n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49.183333333333337"/>
    <n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.036"/>
    <n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52.327777777777776"/>
    <n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2.083333333333333"/>
    <n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6.565384615384616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8.0833333333333321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4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42.892307692307689"/>
    <n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3.6363636363636364E-3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5"/>
    <n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05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4.8680000000000003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10.314285714285715"/>
    <n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71.784615384615378"/>
    <n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.06"/>
    <n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44999999999999996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.6250000000000001E-2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51"/>
    <n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12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20.080000000000002"/>
    <n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2.6969696969696968"/>
    <n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1.2"/>
    <n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46.6"/>
    <n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1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16800000000000001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42.76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28333333333333333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1.7319999999999998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14.111428571428572"/>
    <n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39.395294117647055"/>
    <n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2.3529411764705882E-2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59.3"/>
    <n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1.3270833333333334"/>
    <n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.0090090090090094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1.6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5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52.570512820512818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1.04"/>
    <n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47.4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43.03"/>
    <n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5.08"/>
    <n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4.3"/>
    <n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21.146666666666665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.1875"/>
    <n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05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42.472727272727276"/>
    <n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41666666666666669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1"/>
    <n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16.966666666666665"/>
    <n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7.0000000000000009"/>
    <n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13333333333333333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7.8"/>
    <n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6.200000000000003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76129032258064511"/>
    <n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12.5"/>
    <n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56800000000000006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38750000000000001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1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10.454545454545453"/>
    <n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1.4200000000000002"/>
    <n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0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8.842857142857142"/>
    <n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16666666666666669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1.799999999999999"/>
    <n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20238095238095236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5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2.1129899999999995"/>
    <n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1.6"/>
    <n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1.7333333333333332"/>
    <n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56"/>
    <n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5.9612499999999999E-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8.405999999999999"/>
    <n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12.8"/>
    <n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5.42"/>
    <n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11199999999999999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5.7238095238095239"/>
    <n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1.25"/>
    <n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1.7098591549295776"/>
    <n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30.433333333333334"/>
    <n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02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69641025641025645"/>
    <n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2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80999999999999994"/>
    <n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26222222222222225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16666666666666669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.124454880912446E-3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8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2.2999999999999998"/>
    <n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2.6660714285714282"/>
    <n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8.192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6.5900366666666672"/>
    <n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72222222222222221"/>
    <n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85000000000000009"/>
    <n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39.120962394619681"/>
    <n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.1481481481481479"/>
    <n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48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20.733333333333334"/>
    <n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8"/>
    <n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72"/>
    <n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6.5000000000000002E-2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1.5"/>
    <n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38571428571428573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5714285714285714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7.1428571428571425E-2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6875"/>
    <n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14.680000000000001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04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8.571428571428569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10.52"/>
    <n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1.34"/>
    <n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25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32800000000000001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3.2727272727272729"/>
    <n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5.8823529411764705E-3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4.5454545454545456E-2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10.877666666666666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36666666666666664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1.8193398957730169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.5"/>
    <n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4.3499999999999996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8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1.2123076923076923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68399999999999994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1.2513513513513512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1875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1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05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06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2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71785714285714286"/>
    <n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43333333333333329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16.833333333333332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22.52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41.384615384615387"/>
    <n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5.259090909090908"/>
    <n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2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1.8399999999999999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60399999999999998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83333333333333337"/>
    <n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.0666666666666664"/>
    <n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55833333333333335"/>
    <n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2.5000000000000001E-2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02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.825133372851216"/>
    <n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1.6666666666666666E-2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2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1.3333333333333334E-2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1.24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2.8571428571428574E-2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2E-3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2.8571428571428571E-3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.4321428571428572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70000000000000007"/>
    <n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2E-3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.4285714285714287E-2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48960000000000004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3.8461538461538464E-2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33333333333333337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2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2.5545454545454547"/>
    <n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7.8181818181818186E-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6"/>
    <n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1.0526315789473684"/>
    <n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1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.7500000000000002"/>
    <n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18.600000000000001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8166666666666664"/>
    <n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4.3333333333333335E-2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75"/>
    <n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26666666666666666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5"/>
    <n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2.2307692307692308"/>
    <n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84285714285714297"/>
    <n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2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1384999999999999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6"/>
    <n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10.6"/>
    <n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1.1111111111111111E-3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5"/>
    <n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16666666666666669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16666666666666669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2.434000000000000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3.8833333333333329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01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.7333333333333332"/>
    <n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16666666666666669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1.25E-3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2.166666666666668"/>
    <n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3.588571428571427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5.6666666666666661"/>
    <n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39"/>
    <n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546510341776351"/>
    <n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6.9320000000000004"/>
    <n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"/>
    <n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33.559730999999999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2.0529999999999999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0.5"/>
    <n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8.4172840000000004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1.44"/>
    <n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88333333333333341"/>
    <n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.920000000000001E-2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59666666666666668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1.8689285714285715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88500000000000001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11.52156862745098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5.1000000000000004E-2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21.033333333333335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1.436666666666667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18.737933333333334"/>
    <n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.285714285714286E-2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2.7204081632653061"/>
    <n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.5000000000000001E-2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6.4158609339642041"/>
    <n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11.343999999999999"/>
    <n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33.19"/>
    <n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7.58"/>
    <n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62.839999999999996"/>
    <n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7.5880000000000001"/>
    <n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50.38095238095238"/>
    <n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7.512820512820511"/>
    <n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1.375E-2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33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86250000000000004"/>
    <n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6875"/>
    <n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8.299999999999997"/>
    <n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24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1.1428571428571428"/>
    <n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02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1479999999999999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2.8571428571428571E-3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10.7325"/>
    <n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5.3846153846153842E-2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7142857142857143"/>
    <n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8"/>
    <n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3.3333333333333335E-3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47333333333333333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.65"/>
    <n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6.35217391304348"/>
    <n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325125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7000700070007001"/>
    <n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46.176470588235297"/>
    <n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34.410000000000004"/>
    <n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6.0263157894736841"/>
    <n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0.539393939393939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43750000000000006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9.24"/>
    <n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5.21875"/>
    <n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21.887499999999999"/>
    <n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6.700000000000003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8.000000000000004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1.06"/>
    <n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1.0999999999999999"/>
    <n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11.458333333333332"/>
    <n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9"/>
    <n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52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10.48"/>
    <n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66666666666666674"/>
    <n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1.700000000000001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10.5"/>
    <n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72"/>
    <n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76923076923076927"/>
    <n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22842639593908631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1.125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2"/>
    <n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85000000000000009"/>
    <n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14.314285714285715"/>
    <n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25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0.411249999999999"/>
    <n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18867924528301888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14.249999999999998"/>
    <n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"/>
    <n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7.8809523809523814"/>
    <n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33333333333333337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5.545454545454543"/>
    <n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.12"/>
    <n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1"/>
    <n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.4545454545454541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31.546666666666667"/>
    <n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2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1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3.8875000000000002"/>
    <n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1.9"/>
    <n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41.699999999999996"/>
    <n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4.8666666666666663"/>
    <n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19.736842105263158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.7500000000000002"/>
    <n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6.65"/>
    <n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43307086614173229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04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1.6"/>
    <n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89999999999999991"/>
    <n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20.16"/>
    <n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42.011733333333332"/>
    <n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8850000000000000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4.67"/>
    <n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38.119999999999997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5.42"/>
    <n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3.4999999999999996E-2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10.833333333333334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.1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2589285714285714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23.333333333333332"/>
    <n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33.6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19.079999999999998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4111111111111111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32.5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5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16666666666666669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38.066666666666663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.05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2.7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.0909090909090917"/>
    <n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5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.5999999999999996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0.833333333333336"/>
    <n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4.583333333333333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4.2133333333333338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61.909090909090914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8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.6666666666666666E-2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77999999999999992"/>
    <n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5"/>
    <n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17.771428571428572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4166666666666661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08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2.75"/>
    <n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.1111111111111112E-2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3.3333333333333335E-3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36.5"/>
    <n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4.05817174515235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02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4.0000000000000001E-3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61.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7.8378378378378386"/>
    <n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21.85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7.24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8.5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6.840000000000003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4.0000000000000001E-3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20.424999999999997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1"/>
    <n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4.2880000000000003"/>
    <n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.8000000000000004E-3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2.5"/>
    <n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2.1919999999999997"/>
    <n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8.0250000000000004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15125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59.583333333333336"/>
    <n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16.734177215189874"/>
    <n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.8666666666666669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3.62857142857143"/>
    <n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1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4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5.0000000000000001E-3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.6666666666666666E-2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.0066666666666664"/>
    <n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15227272727272728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66.84"/>
    <n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19.566666666666666"/>
    <n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11.294666666666666"/>
    <n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04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11.985714285714286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2.5"/>
    <n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6.9999999999999993E-2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14.099999999999998"/>
    <n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3.34"/>
    <n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59.774999999999999"/>
    <n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.6666666666666666E-2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.3035714285714284E-2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8.8000000000000009E-2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8.64"/>
    <n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15.06"/>
    <n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47727272727272729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11833333333333333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8417399858735245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.8799999999999997E-2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21029999999999999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27999999999999997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11.5792067011579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.44"/>
    <n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25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625"/>
    <n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19384615384615383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23.416"/>
    <n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5.0808888888888886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15.920000000000002"/>
    <n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1.1831900000000002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22.75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2.5000000000000001E-2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33512064343163539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3.9750000000000001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17.150000000000002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3.6080041046690612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3.900000000000002"/>
    <n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5.225"/>
    <n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39.112499999999997"/>
    <n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26829268292682928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9.625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42.360992301112063"/>
    <n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4.1000000000000005"/>
    <n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19.762499999999999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5.1999999999999998E-2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5.030188679245285"/>
    <n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04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6.640000000000004"/>
    <n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4.7363636363636363"/>
    <n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4.2435339894712749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57.333333333333336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31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0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.8461538461538465E-3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66666666666666674"/>
    <n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58.291457286432156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68.153599999999997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.2499999999999999E-3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4.16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8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3.75"/>
    <n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15.731707317073171"/>
    <n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3.3333333333333333E-2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22.5"/>
    <n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20.849420849420849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3.3333333333333335"/>
    <n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5.4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6"/>
    <n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51.6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1.6363636363636365"/>
    <n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75.400000000000006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10.5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65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12.327272727272726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4.0266666666666664"/>
    <n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1.02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11.74"/>
    <n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59.142857142857139"/>
    <n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06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11.45000000000000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36666666666666664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52.16"/>
    <n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2E-3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.25"/>
    <n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54.52"/>
    <n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25"/>
    <n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3.4125000000000001"/>
    <n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46.3636363636363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1.9999999999999998E-4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3.3333333333333333E-2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51.023391812865491"/>
    <n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2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5.24"/>
    <n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4.246666666666667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36.457142857142856"/>
    <n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30.866666666666664"/>
    <n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6.5454545454545459"/>
    <n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4.0000000000000001E-3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5.5"/>
    <n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2.1428571428571428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16.420000000000002"/>
    <n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4.8099999999999996"/>
    <n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31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7.24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1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11.272727272727273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15.411764705882353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8.466666666666669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.333333333333334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66666666666666674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21.428571428571427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8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20.125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7.899999999999999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2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1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2.3764705882352941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1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66666666666666674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.267605633802817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27999999999999997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59.657142857142851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1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1.6666666666666667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4.4444444444444444E-3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89.666666666666657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1.4642857142857144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4.0199999999999996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4.004545454545454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8.52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19.650000000000002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2E-3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6.6666666666666666E-2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30.333333333333336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8.7200000000000006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21.94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21.3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41.489795918367342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2.105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2.7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16.161904761904761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6.376923076923077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7.043333333333333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3.8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34.08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2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2.5999999999999999E-2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16.254545454545454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2.5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02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5.2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2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04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17.666666666666668"/>
    <n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5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1.3333333333333334E-2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1.2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6.937422295897225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54999999999999993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2.55"/>
    <n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2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3.4474868431088401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15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2.666666666666667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52.794871794871788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4.9639999999999995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5.5555555555555552E-2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13.066666666666665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5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.7500000000000002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7.1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1.4749999999999999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6.826666666666668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32.5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21.55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3.4666666666666663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5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0.625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17.599999999999998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32.56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1.25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5.4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83333333333333337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48.833333333333336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03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1.533333333333333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67.333333333333329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15.299999999999999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8.6666666666666679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22499999999999998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.0833333333333335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37.412500000000001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6.6666666666666671E-3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1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36.36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33333333333333337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2857142857142857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2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1.7999999999999998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5.4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8.1333333333333329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2.034782608695652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5.266666666666667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3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1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13.020000000000001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2.2650000000000001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8.3333333333333332E-3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15.742857142857142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11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43.833333333333336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86.135181975736558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12.196620583717358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1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22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0909090909090906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5.64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2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3.25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3.3666666666666663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15.770000000000001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625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5.0000000000000001E-4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.6153846153846159E-2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24.285714285714285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.5000000000000001E-2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32.049999999999997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24.333333333333336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1.5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42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.214285714285714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6.3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4.249999999999998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6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24.117647058823529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10.54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7.4690265486725664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7.3333333333333334E-2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7142857142857131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21.099999999999998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78.100000000000009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32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47.692307692307693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1.4500000000000002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0.7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1.8333333333333333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18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4.083333333333333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2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34.802513464991023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6.3333333333333339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32.049999999999997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76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37.75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2.1333333333333333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4.1818181818181817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5.41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6.0000000000000001E-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2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16.566666666666666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7.199999999999996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16.514285714285716"/>
    <n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125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37.75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.8399999999999999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0.050000000000001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2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1.3333333333333335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6.6666666666666671E-3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2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6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3.8860103626943006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24.194444444444443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7.6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.3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1.4285714285714287E-2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14.000000000000002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1.05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8.6666666666666679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82857142857142851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16.666666666666664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83333333333333337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69.561111111111103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1.25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7.166666666666667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8.050000000000004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16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6.8287037037037033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5.698702928870294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.4814814814814816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36.85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47.05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11.428571428571429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12.04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6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31.25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42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21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.5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02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8.2142857142857135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2.1999999999999997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7.652941176470588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08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6.6666666666666666E-2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37.533333333333339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17.62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53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2.142857142857142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2.5333333333333332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2.5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2.85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2.4500000000000002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1.4210526315789473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9.25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67500000000000004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16666666666666669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60.9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1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34.4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16.5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4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1.0571428571428572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6.727272727272727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8.799999999999997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8.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16666666666666669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5.737410071942445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2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1.685714285714287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33333333333333337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2857142857142857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4.7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0.8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.8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.2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2.75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.8181818181818181E-2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.4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36.5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.666666666666667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11.428571428571429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1.1111111111111112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7.400000000000002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1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1.366666666666667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6.9696969696969706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70.599999999999994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2.0500000000000003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1.9666666666666666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8.666666666666668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.1333333333333333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04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2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5B82-BB3A-9C45-9207-5FE4AB68A9A1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7A2BD-8916-C54C-80BF-966DF0FC4F3D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06278-21C9-194B-A93D-AFF46B6EEA8D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6193-2806-7441-8B21-CB113ACFD4C2}">
  <dimension ref="A1:F14"/>
  <sheetViews>
    <sheetView topLeftCell="B1" workbookViewId="0">
      <selection activeCell="H32" sqref="H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EC04-B0DB-6A42-90AB-C9325F5FA164}">
  <dimension ref="A1:F47"/>
  <sheetViews>
    <sheetView topLeftCell="A4" zoomScale="92" workbookViewId="0">
      <selection activeCell="B53" sqref="B53"/>
    </sheetView>
  </sheetViews>
  <sheetFormatPr baseColWidth="10" defaultRowHeight="15" x14ac:dyDescent="0.2"/>
  <cols>
    <col min="1" max="1" width="15.16406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7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7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7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7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7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7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7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7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7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7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7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7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7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7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7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7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7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7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7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7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7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7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7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7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7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7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7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7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7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7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7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7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5F7D-7FE0-C54D-BE88-54391BD4DCB4}">
  <dimension ref="A1:F18"/>
  <sheetViews>
    <sheetView topLeftCell="G1" zoomScale="125" workbookViewId="0">
      <selection activeCell="A10" sqref="A10:F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5" t="s">
        <v>8308</v>
      </c>
      <c r="B1" t="s">
        <v>8325</v>
      </c>
    </row>
    <row r="2" spans="1:6" x14ac:dyDescent="0.2">
      <c r="A2" s="5" t="s">
        <v>8379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6">
        <v>3</v>
      </c>
      <c r="C6" s="6">
        <v>10</v>
      </c>
      <c r="D6" s="6"/>
      <c r="E6" s="6">
        <v>54</v>
      </c>
      <c r="F6" s="6">
        <v>67</v>
      </c>
    </row>
    <row r="7" spans="1:6" x14ac:dyDescent="0.2">
      <c r="A7" s="9" t="s">
        <v>8374</v>
      </c>
      <c r="B7" s="6"/>
      <c r="C7" s="6">
        <v>8</v>
      </c>
      <c r="D7" s="6">
        <v>8</v>
      </c>
      <c r="E7" s="6">
        <v>49</v>
      </c>
      <c r="F7" s="6">
        <v>65</v>
      </c>
    </row>
    <row r="8" spans="1:6" x14ac:dyDescent="0.2">
      <c r="A8" s="9" t="s">
        <v>8375</v>
      </c>
      <c r="B8" s="6">
        <v>2</v>
      </c>
      <c r="C8" s="6">
        <v>10</v>
      </c>
      <c r="D8" s="6">
        <v>12</v>
      </c>
      <c r="E8" s="6">
        <v>49</v>
      </c>
      <c r="F8" s="6">
        <v>73</v>
      </c>
    </row>
    <row r="9" spans="1:6" x14ac:dyDescent="0.2">
      <c r="A9" s="9" t="s">
        <v>8376</v>
      </c>
      <c r="B9" s="6">
        <v>1</v>
      </c>
      <c r="C9" s="6">
        <v>10</v>
      </c>
      <c r="D9" s="6"/>
      <c r="E9" s="6">
        <v>48</v>
      </c>
      <c r="F9" s="6">
        <v>59</v>
      </c>
    </row>
    <row r="10" spans="1:6" x14ac:dyDescent="0.2">
      <c r="A10" s="9" t="s">
        <v>8367</v>
      </c>
      <c r="B10" s="6">
        <v>2</v>
      </c>
      <c r="C10" s="6">
        <v>9</v>
      </c>
      <c r="D10" s="6"/>
      <c r="E10" s="6">
        <v>54</v>
      </c>
      <c r="F10" s="6">
        <v>65</v>
      </c>
    </row>
    <row r="11" spans="1:6" x14ac:dyDescent="0.2">
      <c r="A11" s="9" t="s">
        <v>8377</v>
      </c>
      <c r="B11" s="6"/>
      <c r="C11" s="6">
        <v>7</v>
      </c>
      <c r="D11" s="6"/>
      <c r="E11" s="6">
        <v>46</v>
      </c>
      <c r="F11" s="6">
        <v>53</v>
      </c>
    </row>
    <row r="12" spans="1:6" x14ac:dyDescent="0.2">
      <c r="A12" s="9" t="s">
        <v>8368</v>
      </c>
      <c r="B12" s="6">
        <v>5</v>
      </c>
      <c r="C12" s="6">
        <v>8</v>
      </c>
      <c r="D12" s="6"/>
      <c r="E12" s="6">
        <v>39</v>
      </c>
      <c r="F12" s="6">
        <v>52</v>
      </c>
    </row>
    <row r="13" spans="1:6" x14ac:dyDescent="0.2">
      <c r="A13" s="9" t="s">
        <v>8369</v>
      </c>
      <c r="B13" s="6">
        <v>4</v>
      </c>
      <c r="C13" s="6">
        <v>12</v>
      </c>
      <c r="D13" s="6"/>
      <c r="E13" s="6">
        <v>44</v>
      </c>
      <c r="F13" s="6">
        <v>60</v>
      </c>
    </row>
    <row r="14" spans="1:6" x14ac:dyDescent="0.2">
      <c r="A14" s="9" t="s">
        <v>8370</v>
      </c>
      <c r="B14" s="6"/>
      <c r="C14" s="6">
        <v>13</v>
      </c>
      <c r="D14" s="6"/>
      <c r="E14" s="6">
        <v>38</v>
      </c>
      <c r="F14" s="6">
        <v>51</v>
      </c>
    </row>
    <row r="15" spans="1:6" x14ac:dyDescent="0.2">
      <c r="A15" s="9" t="s">
        <v>8371</v>
      </c>
      <c r="B15" s="6">
        <v>1</v>
      </c>
      <c r="C15" s="6">
        <v>16</v>
      </c>
      <c r="D15" s="6"/>
      <c r="E15" s="6">
        <v>43</v>
      </c>
      <c r="F15" s="6">
        <v>60</v>
      </c>
    </row>
    <row r="16" spans="1:6" x14ac:dyDescent="0.2">
      <c r="A16" s="9" t="s">
        <v>8372</v>
      </c>
      <c r="B16" s="6">
        <v>1</v>
      </c>
      <c r="C16" s="6">
        <v>9</v>
      </c>
      <c r="D16" s="6"/>
      <c r="E16" s="6">
        <v>46</v>
      </c>
      <c r="F16" s="6">
        <v>56</v>
      </c>
    </row>
    <row r="17" spans="1:6" x14ac:dyDescent="0.2">
      <c r="A17" s="9" t="s">
        <v>8378</v>
      </c>
      <c r="B17" s="6">
        <v>1</v>
      </c>
      <c r="C17" s="6">
        <v>8</v>
      </c>
      <c r="D17" s="6"/>
      <c r="E17" s="6">
        <v>30</v>
      </c>
      <c r="F17" s="6">
        <v>39</v>
      </c>
    </row>
    <row r="18" spans="1:6" x14ac:dyDescent="0.2">
      <c r="A18" s="9" t="s">
        <v>8362</v>
      </c>
      <c r="B18" s="6">
        <v>20</v>
      </c>
      <c r="C18" s="6">
        <v>120</v>
      </c>
      <c r="D18" s="6">
        <v>20</v>
      </c>
      <c r="E18" s="6">
        <v>540</v>
      </c>
      <c r="F18" s="6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633E-7FDB-5C4A-9D15-7F347761CB65}">
  <dimension ref="A1:H16"/>
  <sheetViews>
    <sheetView zoomScale="112" workbookViewId="0">
      <selection activeCell="B2" sqref="B2"/>
    </sheetView>
  </sheetViews>
  <sheetFormatPr baseColWidth="10" defaultRowHeight="15" x14ac:dyDescent="0.2"/>
  <cols>
    <col min="1" max="1" width="25.1640625" customWidth="1"/>
    <col min="2" max="2" width="18.33203125" customWidth="1"/>
    <col min="3" max="3" width="14.5" customWidth="1"/>
    <col min="4" max="4" width="16.33203125" customWidth="1"/>
    <col min="5" max="5" width="14" customWidth="1"/>
    <col min="6" max="6" width="18.83203125" customWidth="1"/>
    <col min="7" max="7" width="15.83203125" customWidth="1"/>
    <col min="8" max="8" width="18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COUNTIFS('Kickstarter Data'!$F$2:$F$4115,"successful",'Kickstarter Data'!$D$2:$D4115,"&lt;1000")</f>
        <v>322</v>
      </c>
      <c r="C2">
        <f>COUNTIFS('Kickstarter Data'!$F$2:$F$4115,"failed",'Kickstarter Data'!$D$2:$D4115,"&lt;1000")</f>
        <v>113</v>
      </c>
      <c r="D2">
        <f>COUNTIFS('Kickstarter Data'!$F$2:$F$4115,"canceled",'Kickstarter Data'!$D$2:$D4115,"&lt;1000")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0" t="s">
        <v>8388</v>
      </c>
      <c r="B3">
        <f>COUNTIFS('Kickstarter Data'!$F$2:$F$4115,"successful",'Kickstarter Data'!$D$2:$D$4115,"&gt;=1000",'Kickstarter Data'!$D$2:$D$4115,"&lt;=4999")</f>
        <v>932</v>
      </c>
      <c r="C3">
        <f>COUNTIFS('Kickstarter Data'!$F$2:$F$4115,"failed",'Kickstarter Data'!$D$2:$D$4115,"&gt;=1000",'Kickstarter Data'!$D$2:$D$4115,"&lt;=4999")</f>
        <v>420</v>
      </c>
      <c r="D3">
        <f>COUNTIFS('Kickstarter Data'!$F$2:$F$4115,"canceled",'Kickstarter Data'!$D$2:$D$4115,"&gt;=1000",'Kickstarter Data'!$D$2:$D$4115,"&lt;=4999")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s="10" t="s">
        <v>8389</v>
      </c>
      <c r="B4">
        <f>COUNTIFS('Kickstarter Data'!$F$2:$F$4115,"successful",'Kickstarter Data'!$D$2:$D$4115,"&gt;=5000",'Kickstarter Data'!$D$2:$D$4115,"&lt;=9999")</f>
        <v>381</v>
      </c>
      <c r="C4">
        <f>COUNTIFS('Kickstarter Data'!$F$2:$F$4115,"failed",'Kickstarter Data'!$D$2:$D$4115,"&gt;=5000",'Kickstarter Data'!$D$2:$D$4115,"&lt;=9999")</f>
        <v>283</v>
      </c>
      <c r="D4">
        <f>COUNTIFS('Kickstarter Data'!$F$2:$F$4115,"canceled",'Kickstarter Data'!$D$2:$D$4115,"&gt;=5000",'Kickstarter Data'!$D$2:$D$4115,"&lt;=9999")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s="10" t="s">
        <v>8390</v>
      </c>
      <c r="B5">
        <f>COUNTIFS('Kickstarter Data'!$F$2:$F$4115,"successful",'Kickstarter Data'!$D$2:$D$4115,"&gt;=10000",'Kickstarter Data'!$D$2:$D$4115,"&lt;=14999")</f>
        <v>168</v>
      </c>
      <c r="C5">
        <f>COUNTIFS('Kickstarter Data'!$F$2:$F$4115,"failed",'Kickstarter Data'!$D$2:$D$4115,"&gt;=10000",'Kickstarter Data'!$D$2:$D$4115,"&lt;=14999")</f>
        <v>144</v>
      </c>
      <c r="D5">
        <f>COUNTIFS('Kickstarter Data'!$F$2:$F$4115,"canceled",'Kickstarter Data'!$D$2:$D$4115,"&gt;=10000",'Kickstarter Data'!$D$2:$D$4115,"&lt;=14999")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s="10" t="s">
        <v>8391</v>
      </c>
      <c r="B6">
        <f>COUNTIFS('Kickstarter Data'!$F$2:$F$4115,"successful",'Kickstarter Data'!$D$2:$D$4115,"&gt;=15000",'Kickstarter Data'!$D$2:$D$4115,"&lt;=19999")</f>
        <v>94</v>
      </c>
      <c r="C6">
        <f>COUNTIFS('Kickstarter Data'!$F$2:$F$4115,"failed",'Kickstarter Data'!$D$2:$D$4115,"&gt;=15000",'Kickstarter Data'!$D$2:$D$4115,"&lt;=19999")</f>
        <v>90</v>
      </c>
      <c r="D6">
        <f>COUNTIFS('Kickstarter Data'!$F$2:$F$4115,"canceled",'Kickstarter Data'!$D$2:$D$4115,"&gt;=15000",'Kickstarter Data'!$D$2:$D$4115,"&lt;=19999")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s="10" t="s">
        <v>8392</v>
      </c>
      <c r="B7">
        <f>COUNTIFS('Kickstarter Data'!$F$2:$F$4115,"successful",'Kickstarter Data'!$D$2:$D$4115,"&gt;=20000",'Kickstarter Data'!$D$2:$D$4115,"&lt;=24999")</f>
        <v>62</v>
      </c>
      <c r="C7">
        <f>COUNTIFS('Kickstarter Data'!$F$2:$F$4115,"failed",'Kickstarter Data'!$D$2:$D$4115,"&gt;=20000",'Kickstarter Data'!$D$2:$D$4115,"&lt;=24999")</f>
        <v>72</v>
      </c>
      <c r="D7">
        <f>COUNTIFS('Kickstarter Data'!$F$2:$F$4115,"canceled",'Kickstarter Data'!$D$2:$D$4115,"&gt;=20000",'Kickstarter Data'!$D$2:$D$4115,"&lt;=24999")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s="10" t="s">
        <v>8393</v>
      </c>
      <c r="B8">
        <f>COUNTIFS('Kickstarter Data'!$F$2:$F$4115,"successful",'Kickstarter Data'!$D$2:$D$4115,"&gt;=25000",'Kickstarter Data'!$D$2:$D$4115,"&lt;=29999")</f>
        <v>55</v>
      </c>
      <c r="C8">
        <f>COUNTIFS('Kickstarter Data'!$F$2:$F$4115,"failed",'Kickstarter Data'!$D$2:$D$4115,"&gt;=25000",'Kickstarter Data'!$D$2:$D$4115,"&lt;=29999")</f>
        <v>64</v>
      </c>
      <c r="D8">
        <f>COUNTIFS('Kickstarter Data'!$F$2:$F$4115,"canceled",'Kickstarter Data'!$D$2:$D$4115,"&gt;=25000",'Kickstarter Data'!$D$2:$D$4115,"&lt;=29999")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s="10" t="s">
        <v>8394</v>
      </c>
      <c r="B9">
        <f>COUNTIFS('Kickstarter Data'!$F$2:$F$4115,"successful",'Kickstarter Data'!$D$2:$D$4115,"&gt;=30000",'Kickstarter Data'!$D$2:$D$4115,"&lt;=34999")</f>
        <v>32</v>
      </c>
      <c r="C9">
        <f>COUNTIFS('Kickstarter Data'!$F$2:$F$4115,"failed",'Kickstarter Data'!$D$2:$D$4115,"&gt;=30000",'Kickstarter Data'!$D$2:$D$4115,"&lt;=34999")</f>
        <v>37</v>
      </c>
      <c r="D9">
        <f>COUNTIFS('Kickstarter Data'!$F$2:$F$4115,"canceled",'Kickstarter Data'!$D$2:$D$4115,"&gt;=30000",'Kickstarter Data'!$D$2:$D$4115,"&lt;=34999")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s="10" t="s">
        <v>8395</v>
      </c>
      <c r="B10">
        <f>COUNTIFS('Kickstarter Data'!$F$2:$F$4115,"successful",'Kickstarter Data'!$D$2:$D$4115,"&gt;=35000",'Kickstarter Data'!$D$2:$D$4115,"&lt;=39999")</f>
        <v>26</v>
      </c>
      <c r="C10">
        <f>COUNTIFS('Kickstarter Data'!$F$2:$F$4115,"failed",'Kickstarter Data'!$D$2:$D$4115,"&gt;=35000",'Kickstarter Data'!$D$2:$D$4115,"&lt;=39999")</f>
        <v>22</v>
      </c>
      <c r="D10">
        <f>COUNTIFS('Kickstarter Data'!$F$2:$F$4115,"canceled",'Kickstarter Data'!$D$2:$D$4115,"&gt;=35000",'Kickstarter Data'!$D$2:$D$4115,"&lt;=39999")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s="10" t="s">
        <v>8396</v>
      </c>
      <c r="B11">
        <f>COUNTIFS('Kickstarter Data'!$F$2:$F$4115,"successful",'Kickstarter Data'!$D$2:$D$4115,"&gt;=40000",'Kickstarter Data'!$D$2:$D$4115,"&lt;=44999")</f>
        <v>21</v>
      </c>
      <c r="C11">
        <f>COUNTIFS('Kickstarter Data'!$F$2:$F$4115,"failed",'Kickstarter Data'!$D$2:$D$4115,"&gt;=40000",'Kickstarter Data'!$D$2:$D$4115,"&lt;=44999")</f>
        <v>16</v>
      </c>
      <c r="D11">
        <f>COUNTIFS('Kickstarter Data'!$F$2:$F$4115,"canceled",'Kickstarter Data'!$D$2:$D$4115,"&gt;=40000",'Kickstarter Data'!$D$2:$D$4115,"&lt;=44999")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s="10" t="s">
        <v>8397</v>
      </c>
      <c r="B12">
        <f>COUNTIFS('Kickstarter Data'!$F$2:$F$4115,"successful",'Kickstarter Data'!$D$2:$D$4115,"&gt;=45000",'Kickstarter Data'!$D$2:$D$4115,"&lt;=49999")</f>
        <v>6</v>
      </c>
      <c r="C12">
        <f>COUNTIFS('Kickstarter Data'!$F$2:$F$4115,"failed",'Kickstarter Data'!$D$2:$D$4115,"&gt;=45000",'Kickstarter Data'!$D$2:$D$4115,"&lt;=49999")</f>
        <v>11</v>
      </c>
      <c r="D12">
        <f>COUNTIFS('Kickstarter Data'!$F$2:$F$4115,"canceled",'Kickstarter Data'!$D$2:$D$4115,"&gt;=45000",'Kickstarter Data'!$D$2:$D$4115,"&lt;=49999")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s="10" t="s">
        <v>8398</v>
      </c>
      <c r="B13">
        <f>COUNTIFS('Kickstarter Data'!$F$2:$F$4115,"successful",'Kickstarter Data'!$D$2:$D$4115,"&gt;=50000")</f>
        <v>86</v>
      </c>
      <c r="C13">
        <f>COUNTIFS('Kickstarter Data'!$F$2:$F$4115,"failed",'Kickstarter Data'!$D$2:$D$4115,"&gt;=50000")</f>
        <v>258</v>
      </c>
      <c r="D13">
        <f>COUNTIFS('Kickstarter Data'!$F$2:$F$4115,"canceled",'Kickstarter Data'!$D$2:$D$4115,"&gt;=50000")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2">
      <c r="A14" s="10" t="s">
        <v>8400</v>
      </c>
    </row>
    <row r="15" spans="1:8" x14ac:dyDescent="0.2">
      <c r="A15" s="10" t="s">
        <v>8402</v>
      </c>
      <c r="B15">
        <f>SUM(B2:B13)</f>
        <v>2185</v>
      </c>
      <c r="C15">
        <f t="shared" ref="C15:D15" si="4">SUM(C2:C13)</f>
        <v>1530</v>
      </c>
      <c r="D15">
        <f t="shared" si="4"/>
        <v>349</v>
      </c>
      <c r="E15">
        <f>SUM(B15:D15)</f>
        <v>4064</v>
      </c>
    </row>
    <row r="16" spans="1:8" x14ac:dyDescent="0.2">
      <c r="A16" s="10" t="s">
        <v>8401</v>
      </c>
      <c r="B16">
        <f>COUNTIF('Kickstarter Data'!F2:F4115,"successful")</f>
        <v>2185</v>
      </c>
      <c r="C16">
        <f>COUNTIF('Kickstarter Data'!F2:F4115,"failed")</f>
        <v>1530</v>
      </c>
      <c r="D16">
        <f>COUNTIF('Kickstarter Data'!F2:F4115,"canceled")</f>
        <v>349</v>
      </c>
      <c r="E16">
        <f>SUM(B16:D16)</f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D180-64F1-9549-910A-6739CCC96EC2}">
  <dimension ref="A1:D2193"/>
  <sheetViews>
    <sheetView topLeftCell="A1513" zoomScale="135" workbookViewId="0">
      <selection activeCell="E4" sqref="E4"/>
    </sheetView>
  </sheetViews>
  <sheetFormatPr baseColWidth="10" defaultRowHeight="15" x14ac:dyDescent="0.2"/>
  <cols>
    <col min="1" max="1" width="17.5" customWidth="1"/>
    <col min="2" max="2" width="25.1640625" customWidth="1"/>
    <col min="3" max="3" width="17.83203125" customWidth="1"/>
    <col min="4" max="4" width="23.83203125" customWidth="1"/>
  </cols>
  <sheetData>
    <row r="1" spans="1:4" x14ac:dyDescent="0.2">
      <c r="A1" s="13" t="s">
        <v>8405</v>
      </c>
      <c r="B1" s="14">
        <f>AVERAGE(B9:B2193)</f>
        <v>194.42517162471395</v>
      </c>
      <c r="C1" s="19" t="s">
        <v>8405</v>
      </c>
      <c r="D1" s="20">
        <f>AVERAGE(D9:D1538)</f>
        <v>17.709803921568628</v>
      </c>
    </row>
    <row r="2" spans="1:4" x14ac:dyDescent="0.2">
      <c r="A2" s="15" t="s">
        <v>8406</v>
      </c>
      <c r="B2" s="16">
        <f>MEDIAN(B9:B2193)</f>
        <v>62</v>
      </c>
      <c r="C2" s="21" t="s">
        <v>8406</v>
      </c>
      <c r="D2" s="22">
        <f>MEDIAN((D9:D1538))</f>
        <v>4</v>
      </c>
    </row>
    <row r="3" spans="1:4" x14ac:dyDescent="0.2">
      <c r="A3" s="15" t="s">
        <v>8407</v>
      </c>
      <c r="B3" s="16">
        <f>MIN(B9:B2193)</f>
        <v>1</v>
      </c>
      <c r="C3" s="21" t="s">
        <v>8407</v>
      </c>
      <c r="D3" s="22">
        <f>MIN(D9:D1538)</f>
        <v>0</v>
      </c>
    </row>
    <row r="4" spans="1:4" x14ac:dyDescent="0.2">
      <c r="A4" s="15" t="s">
        <v>8408</v>
      </c>
      <c r="B4" s="16">
        <f>MAX(B9:B2193)</f>
        <v>26457</v>
      </c>
      <c r="C4" s="21" t="s">
        <v>8408</v>
      </c>
      <c r="D4" s="22">
        <f>MAX(D9:D1538)</f>
        <v>1293</v>
      </c>
    </row>
    <row r="5" spans="1:4" x14ac:dyDescent="0.2">
      <c r="A5" s="15" t="s">
        <v>8409</v>
      </c>
      <c r="B5" s="16">
        <f>_xlfn.VAR.P(B9:B2193)</f>
        <v>712840.9867348104</v>
      </c>
      <c r="C5" s="21" t="s">
        <v>8409</v>
      </c>
      <c r="D5" s="22">
        <f>_xlfn.VAR.P(D9:D1538)</f>
        <v>3773.2216685890044</v>
      </c>
    </row>
    <row r="6" spans="1:4" ht="16" thickBot="1" x14ac:dyDescent="0.25">
      <c r="A6" s="17" t="s">
        <v>8410</v>
      </c>
      <c r="B6" s="18">
        <f>_xlfn.STDEV.P(B9:B2193)</f>
        <v>844.29910975602149</v>
      </c>
      <c r="C6" s="23" t="s">
        <v>8410</v>
      </c>
      <c r="D6" s="24">
        <f>_xlfn.STDEV.P(D9:D1538)</f>
        <v>61.426555076684906</v>
      </c>
    </row>
    <row r="7" spans="1:4" x14ac:dyDescent="0.2">
      <c r="A7" s="11"/>
      <c r="C7" s="11"/>
    </row>
    <row r="8" spans="1:4" x14ac:dyDescent="0.2">
      <c r="A8" t="s">
        <v>8403</v>
      </c>
      <c r="B8" t="s">
        <v>8404</v>
      </c>
      <c r="C8" t="s">
        <v>8403</v>
      </c>
      <c r="D8" t="s">
        <v>8404</v>
      </c>
    </row>
    <row r="9" spans="1:4" x14ac:dyDescent="0.2">
      <c r="A9" t="s">
        <v>8219</v>
      </c>
      <c r="B9">
        <v>182</v>
      </c>
      <c r="C9" t="s">
        <v>8221</v>
      </c>
      <c r="D9">
        <v>0</v>
      </c>
    </row>
    <row r="10" spans="1:4" x14ac:dyDescent="0.2">
      <c r="A10" t="s">
        <v>8219</v>
      </c>
      <c r="B10">
        <v>79</v>
      </c>
      <c r="C10" t="s">
        <v>8221</v>
      </c>
      <c r="D10">
        <v>1</v>
      </c>
    </row>
    <row r="11" spans="1:4" x14ac:dyDescent="0.2">
      <c r="A11" t="s">
        <v>8219</v>
      </c>
      <c r="B11">
        <v>35</v>
      </c>
      <c r="C11" t="s">
        <v>8221</v>
      </c>
      <c r="D11">
        <v>10</v>
      </c>
    </row>
    <row r="12" spans="1:4" x14ac:dyDescent="0.2">
      <c r="A12" t="s">
        <v>8219</v>
      </c>
      <c r="B12">
        <v>150</v>
      </c>
      <c r="C12" t="s">
        <v>8221</v>
      </c>
      <c r="D12">
        <v>0</v>
      </c>
    </row>
    <row r="13" spans="1:4" x14ac:dyDescent="0.2">
      <c r="A13" t="s">
        <v>8219</v>
      </c>
      <c r="B13">
        <v>284</v>
      </c>
      <c r="C13" t="s">
        <v>8221</v>
      </c>
      <c r="D13">
        <v>7</v>
      </c>
    </row>
    <row r="14" spans="1:4" x14ac:dyDescent="0.2">
      <c r="A14" t="s">
        <v>8219</v>
      </c>
      <c r="B14">
        <v>47</v>
      </c>
      <c r="C14" t="s">
        <v>8221</v>
      </c>
      <c r="D14">
        <v>0</v>
      </c>
    </row>
    <row r="15" spans="1:4" x14ac:dyDescent="0.2">
      <c r="A15" t="s">
        <v>8219</v>
      </c>
      <c r="B15">
        <v>58</v>
      </c>
      <c r="C15" t="s">
        <v>8221</v>
      </c>
      <c r="D15">
        <v>1</v>
      </c>
    </row>
    <row r="16" spans="1:4" x14ac:dyDescent="0.2">
      <c r="A16" t="s">
        <v>8219</v>
      </c>
      <c r="B16">
        <v>57</v>
      </c>
      <c r="C16" t="s">
        <v>8221</v>
      </c>
      <c r="D16">
        <v>2</v>
      </c>
    </row>
    <row r="17" spans="1:4" x14ac:dyDescent="0.2">
      <c r="A17" t="s">
        <v>8219</v>
      </c>
      <c r="B17">
        <v>12</v>
      </c>
      <c r="C17" t="s">
        <v>8221</v>
      </c>
      <c r="D17">
        <v>3</v>
      </c>
    </row>
    <row r="18" spans="1:4" x14ac:dyDescent="0.2">
      <c r="A18" t="s">
        <v>8219</v>
      </c>
      <c r="B18">
        <v>20</v>
      </c>
      <c r="C18" t="s">
        <v>8221</v>
      </c>
      <c r="D18">
        <v>10</v>
      </c>
    </row>
    <row r="19" spans="1:4" x14ac:dyDescent="0.2">
      <c r="A19" t="s">
        <v>8219</v>
      </c>
      <c r="B19">
        <v>19</v>
      </c>
      <c r="C19" t="s">
        <v>8221</v>
      </c>
      <c r="D19">
        <v>10</v>
      </c>
    </row>
    <row r="20" spans="1:4" x14ac:dyDescent="0.2">
      <c r="A20" t="s">
        <v>8219</v>
      </c>
      <c r="B20">
        <v>75</v>
      </c>
      <c r="C20" t="s">
        <v>8221</v>
      </c>
      <c r="D20">
        <v>1</v>
      </c>
    </row>
    <row r="21" spans="1:4" x14ac:dyDescent="0.2">
      <c r="A21" t="s">
        <v>8219</v>
      </c>
      <c r="B21">
        <v>827</v>
      </c>
      <c r="C21" t="s">
        <v>8221</v>
      </c>
      <c r="D21">
        <v>0</v>
      </c>
    </row>
    <row r="22" spans="1:4" x14ac:dyDescent="0.2">
      <c r="A22" t="s">
        <v>8219</v>
      </c>
      <c r="B22">
        <v>51</v>
      </c>
      <c r="C22" t="s">
        <v>8221</v>
      </c>
      <c r="D22">
        <v>0</v>
      </c>
    </row>
    <row r="23" spans="1:4" x14ac:dyDescent="0.2">
      <c r="A23" t="s">
        <v>8219</v>
      </c>
      <c r="B23">
        <v>41</v>
      </c>
      <c r="C23" t="s">
        <v>8221</v>
      </c>
      <c r="D23">
        <v>0</v>
      </c>
    </row>
    <row r="24" spans="1:4" x14ac:dyDescent="0.2">
      <c r="A24" t="s">
        <v>8219</v>
      </c>
      <c r="B24">
        <v>98</v>
      </c>
      <c r="C24" t="s">
        <v>8221</v>
      </c>
      <c r="D24">
        <v>26</v>
      </c>
    </row>
    <row r="25" spans="1:4" x14ac:dyDescent="0.2">
      <c r="A25" t="s">
        <v>8219</v>
      </c>
      <c r="B25">
        <v>70</v>
      </c>
      <c r="C25" t="s">
        <v>8221</v>
      </c>
      <c r="D25">
        <v>0</v>
      </c>
    </row>
    <row r="26" spans="1:4" x14ac:dyDescent="0.2">
      <c r="A26" t="s">
        <v>8219</v>
      </c>
      <c r="B26">
        <v>36</v>
      </c>
      <c r="C26" t="s">
        <v>8221</v>
      </c>
      <c r="D26">
        <v>7</v>
      </c>
    </row>
    <row r="27" spans="1:4" x14ac:dyDescent="0.2">
      <c r="A27" t="s">
        <v>8219</v>
      </c>
      <c r="B27">
        <v>342</v>
      </c>
      <c r="C27" t="s">
        <v>8221</v>
      </c>
      <c r="D27">
        <v>0</v>
      </c>
    </row>
    <row r="28" spans="1:4" x14ac:dyDescent="0.2">
      <c r="A28" t="s">
        <v>8219</v>
      </c>
      <c r="B28">
        <v>22</v>
      </c>
      <c r="C28" t="s">
        <v>8221</v>
      </c>
      <c r="D28">
        <v>2</v>
      </c>
    </row>
    <row r="29" spans="1:4" x14ac:dyDescent="0.2">
      <c r="A29" t="s">
        <v>8219</v>
      </c>
      <c r="B29">
        <v>25</v>
      </c>
      <c r="C29" t="s">
        <v>8221</v>
      </c>
      <c r="D29">
        <v>13</v>
      </c>
    </row>
    <row r="30" spans="1:4" x14ac:dyDescent="0.2">
      <c r="A30" t="s">
        <v>8219</v>
      </c>
      <c r="B30">
        <v>101</v>
      </c>
      <c r="C30" t="s">
        <v>8221</v>
      </c>
      <c r="D30">
        <v>4</v>
      </c>
    </row>
    <row r="31" spans="1:4" x14ac:dyDescent="0.2">
      <c r="A31" t="s">
        <v>8219</v>
      </c>
      <c r="B31">
        <v>8</v>
      </c>
      <c r="C31" t="s">
        <v>8221</v>
      </c>
      <c r="D31">
        <v>0</v>
      </c>
    </row>
    <row r="32" spans="1:4" x14ac:dyDescent="0.2">
      <c r="A32" t="s">
        <v>8219</v>
      </c>
      <c r="B32">
        <v>23</v>
      </c>
      <c r="C32" t="s">
        <v>8221</v>
      </c>
      <c r="D32">
        <v>12</v>
      </c>
    </row>
    <row r="33" spans="1:4" x14ac:dyDescent="0.2">
      <c r="A33" t="s">
        <v>8219</v>
      </c>
      <c r="B33">
        <v>574</v>
      </c>
      <c r="C33" t="s">
        <v>8221</v>
      </c>
      <c r="D33">
        <v>2</v>
      </c>
    </row>
    <row r="34" spans="1:4" x14ac:dyDescent="0.2">
      <c r="A34" t="s">
        <v>8219</v>
      </c>
      <c r="B34">
        <v>14</v>
      </c>
      <c r="C34" t="s">
        <v>8221</v>
      </c>
      <c r="D34">
        <v>10</v>
      </c>
    </row>
    <row r="35" spans="1:4" x14ac:dyDescent="0.2">
      <c r="A35" t="s">
        <v>8219</v>
      </c>
      <c r="B35">
        <v>19</v>
      </c>
      <c r="C35" t="s">
        <v>8221</v>
      </c>
      <c r="D35">
        <v>0</v>
      </c>
    </row>
    <row r="36" spans="1:4" x14ac:dyDescent="0.2">
      <c r="A36" t="s">
        <v>8219</v>
      </c>
      <c r="B36">
        <v>150</v>
      </c>
      <c r="C36" t="s">
        <v>8221</v>
      </c>
      <c r="D36">
        <v>5</v>
      </c>
    </row>
    <row r="37" spans="1:4" x14ac:dyDescent="0.2">
      <c r="A37" t="s">
        <v>8219</v>
      </c>
      <c r="B37">
        <v>71</v>
      </c>
      <c r="C37" t="s">
        <v>8221</v>
      </c>
      <c r="D37">
        <v>0</v>
      </c>
    </row>
    <row r="38" spans="1:4" x14ac:dyDescent="0.2">
      <c r="A38" t="s">
        <v>8219</v>
      </c>
      <c r="B38">
        <v>117</v>
      </c>
      <c r="C38" t="s">
        <v>8221</v>
      </c>
      <c r="D38">
        <v>5</v>
      </c>
    </row>
    <row r="39" spans="1:4" x14ac:dyDescent="0.2">
      <c r="A39" t="s">
        <v>8219</v>
      </c>
      <c r="B39">
        <v>53</v>
      </c>
      <c r="C39" t="s">
        <v>8221</v>
      </c>
      <c r="D39">
        <v>1</v>
      </c>
    </row>
    <row r="40" spans="1:4" x14ac:dyDescent="0.2">
      <c r="A40" t="s">
        <v>8219</v>
      </c>
      <c r="B40">
        <v>1</v>
      </c>
      <c r="C40" t="s">
        <v>8221</v>
      </c>
      <c r="D40">
        <v>3</v>
      </c>
    </row>
    <row r="41" spans="1:4" x14ac:dyDescent="0.2">
      <c r="A41" t="s">
        <v>8219</v>
      </c>
      <c r="B41">
        <v>89</v>
      </c>
      <c r="C41" t="s">
        <v>8221</v>
      </c>
      <c r="D41">
        <v>3</v>
      </c>
    </row>
    <row r="42" spans="1:4" x14ac:dyDescent="0.2">
      <c r="A42" t="s">
        <v>8219</v>
      </c>
      <c r="B42">
        <v>64</v>
      </c>
      <c r="C42" t="s">
        <v>8221</v>
      </c>
      <c r="D42">
        <v>0</v>
      </c>
    </row>
    <row r="43" spans="1:4" x14ac:dyDescent="0.2">
      <c r="A43" t="s">
        <v>8219</v>
      </c>
      <c r="B43">
        <v>68</v>
      </c>
      <c r="C43" t="s">
        <v>8221</v>
      </c>
      <c r="D43">
        <v>3</v>
      </c>
    </row>
    <row r="44" spans="1:4" x14ac:dyDescent="0.2">
      <c r="A44" t="s">
        <v>8219</v>
      </c>
      <c r="B44">
        <v>28</v>
      </c>
      <c r="C44" t="s">
        <v>8221</v>
      </c>
      <c r="D44">
        <v>0</v>
      </c>
    </row>
    <row r="45" spans="1:4" x14ac:dyDescent="0.2">
      <c r="A45" t="s">
        <v>8219</v>
      </c>
      <c r="B45">
        <v>44</v>
      </c>
      <c r="C45" t="s">
        <v>8221</v>
      </c>
      <c r="D45">
        <v>19</v>
      </c>
    </row>
    <row r="46" spans="1:4" x14ac:dyDescent="0.2">
      <c r="A46" t="s">
        <v>8219</v>
      </c>
      <c r="B46">
        <v>253</v>
      </c>
      <c r="C46" t="s">
        <v>8221</v>
      </c>
      <c r="D46">
        <v>8</v>
      </c>
    </row>
    <row r="47" spans="1:4" x14ac:dyDescent="0.2">
      <c r="A47" t="s">
        <v>8219</v>
      </c>
      <c r="B47">
        <v>66</v>
      </c>
      <c r="C47" t="s">
        <v>8221</v>
      </c>
      <c r="D47">
        <v>6</v>
      </c>
    </row>
    <row r="48" spans="1:4" x14ac:dyDescent="0.2">
      <c r="A48" t="s">
        <v>8219</v>
      </c>
      <c r="B48">
        <v>217</v>
      </c>
      <c r="C48" t="s">
        <v>8221</v>
      </c>
      <c r="D48">
        <v>0</v>
      </c>
    </row>
    <row r="49" spans="1:4" x14ac:dyDescent="0.2">
      <c r="A49" t="s">
        <v>8219</v>
      </c>
      <c r="B49">
        <v>16</v>
      </c>
      <c r="C49" t="s">
        <v>8221</v>
      </c>
      <c r="D49">
        <v>18</v>
      </c>
    </row>
    <row r="50" spans="1:4" x14ac:dyDescent="0.2">
      <c r="A50" t="s">
        <v>8219</v>
      </c>
      <c r="B50">
        <v>19</v>
      </c>
      <c r="C50" t="s">
        <v>8221</v>
      </c>
      <c r="D50">
        <v>7</v>
      </c>
    </row>
    <row r="51" spans="1:4" x14ac:dyDescent="0.2">
      <c r="A51" t="s">
        <v>8219</v>
      </c>
      <c r="B51">
        <v>169</v>
      </c>
      <c r="C51" t="s">
        <v>8221</v>
      </c>
      <c r="D51">
        <v>0</v>
      </c>
    </row>
    <row r="52" spans="1:4" x14ac:dyDescent="0.2">
      <c r="A52" t="s">
        <v>8219</v>
      </c>
      <c r="B52">
        <v>263</v>
      </c>
      <c r="C52" t="s">
        <v>8221</v>
      </c>
      <c r="D52">
        <v>8</v>
      </c>
    </row>
    <row r="53" spans="1:4" x14ac:dyDescent="0.2">
      <c r="A53" t="s">
        <v>8219</v>
      </c>
      <c r="B53">
        <v>15</v>
      </c>
      <c r="C53" t="s">
        <v>8221</v>
      </c>
      <c r="D53">
        <v>1293</v>
      </c>
    </row>
    <row r="54" spans="1:4" x14ac:dyDescent="0.2">
      <c r="A54" t="s">
        <v>8219</v>
      </c>
      <c r="B54">
        <v>61</v>
      </c>
      <c r="C54" t="s">
        <v>8221</v>
      </c>
      <c r="D54">
        <v>17</v>
      </c>
    </row>
    <row r="55" spans="1:4" x14ac:dyDescent="0.2">
      <c r="A55" t="s">
        <v>8219</v>
      </c>
      <c r="B55">
        <v>45</v>
      </c>
      <c r="C55" t="s">
        <v>8221</v>
      </c>
      <c r="D55">
        <v>0</v>
      </c>
    </row>
    <row r="56" spans="1:4" x14ac:dyDescent="0.2">
      <c r="A56" t="s">
        <v>8219</v>
      </c>
      <c r="B56">
        <v>70</v>
      </c>
      <c r="C56" t="s">
        <v>8221</v>
      </c>
      <c r="D56">
        <v>13</v>
      </c>
    </row>
    <row r="57" spans="1:4" x14ac:dyDescent="0.2">
      <c r="A57" t="s">
        <v>8219</v>
      </c>
      <c r="B57">
        <v>38</v>
      </c>
      <c r="C57" t="s">
        <v>8221</v>
      </c>
      <c r="D57">
        <v>0</v>
      </c>
    </row>
    <row r="58" spans="1:4" x14ac:dyDescent="0.2">
      <c r="A58" t="s">
        <v>8219</v>
      </c>
      <c r="B58">
        <v>87</v>
      </c>
      <c r="C58" t="s">
        <v>8221</v>
      </c>
      <c r="D58">
        <v>0</v>
      </c>
    </row>
    <row r="59" spans="1:4" x14ac:dyDescent="0.2">
      <c r="A59" t="s">
        <v>8219</v>
      </c>
      <c r="B59">
        <v>22</v>
      </c>
      <c r="C59" t="s">
        <v>8221</v>
      </c>
      <c r="D59">
        <v>33</v>
      </c>
    </row>
    <row r="60" spans="1:4" x14ac:dyDescent="0.2">
      <c r="A60" t="s">
        <v>8219</v>
      </c>
      <c r="B60">
        <v>119</v>
      </c>
      <c r="C60" t="s">
        <v>8221</v>
      </c>
      <c r="D60">
        <v>12</v>
      </c>
    </row>
    <row r="61" spans="1:4" x14ac:dyDescent="0.2">
      <c r="A61" t="s">
        <v>8219</v>
      </c>
      <c r="B61">
        <v>52</v>
      </c>
      <c r="C61" t="s">
        <v>8221</v>
      </c>
      <c r="D61">
        <v>1</v>
      </c>
    </row>
    <row r="62" spans="1:4" x14ac:dyDescent="0.2">
      <c r="A62" t="s">
        <v>8219</v>
      </c>
      <c r="B62">
        <v>117</v>
      </c>
      <c r="C62" t="s">
        <v>8221</v>
      </c>
      <c r="D62">
        <v>1</v>
      </c>
    </row>
    <row r="63" spans="1:4" x14ac:dyDescent="0.2">
      <c r="A63" t="s">
        <v>8219</v>
      </c>
      <c r="B63">
        <v>52</v>
      </c>
      <c r="C63" t="s">
        <v>8221</v>
      </c>
      <c r="D63">
        <v>1</v>
      </c>
    </row>
    <row r="64" spans="1:4" x14ac:dyDescent="0.2">
      <c r="A64" t="s">
        <v>8219</v>
      </c>
      <c r="B64">
        <v>86</v>
      </c>
      <c r="C64" t="s">
        <v>8221</v>
      </c>
      <c r="D64">
        <v>1</v>
      </c>
    </row>
    <row r="65" spans="1:4" x14ac:dyDescent="0.2">
      <c r="A65" t="s">
        <v>8219</v>
      </c>
      <c r="B65">
        <v>174</v>
      </c>
      <c r="C65" t="s">
        <v>8221</v>
      </c>
      <c r="D65">
        <v>84</v>
      </c>
    </row>
    <row r="66" spans="1:4" x14ac:dyDescent="0.2">
      <c r="A66" t="s">
        <v>8219</v>
      </c>
      <c r="B66">
        <v>69</v>
      </c>
      <c r="C66" t="s">
        <v>8221</v>
      </c>
      <c r="D66">
        <v>38</v>
      </c>
    </row>
    <row r="67" spans="1:4" x14ac:dyDescent="0.2">
      <c r="A67" t="s">
        <v>8219</v>
      </c>
      <c r="B67">
        <v>75</v>
      </c>
      <c r="C67" t="s">
        <v>8221</v>
      </c>
      <c r="D67">
        <v>1</v>
      </c>
    </row>
    <row r="68" spans="1:4" x14ac:dyDescent="0.2">
      <c r="A68" t="s">
        <v>8219</v>
      </c>
      <c r="B68">
        <v>33</v>
      </c>
      <c r="C68" t="s">
        <v>8221</v>
      </c>
      <c r="D68">
        <v>76</v>
      </c>
    </row>
    <row r="69" spans="1:4" x14ac:dyDescent="0.2">
      <c r="A69" t="s">
        <v>8219</v>
      </c>
      <c r="B69">
        <v>108</v>
      </c>
      <c r="C69" t="s">
        <v>8221</v>
      </c>
      <c r="D69">
        <v>3</v>
      </c>
    </row>
    <row r="70" spans="1:4" x14ac:dyDescent="0.2">
      <c r="A70" t="s">
        <v>8219</v>
      </c>
      <c r="B70">
        <v>23</v>
      </c>
      <c r="C70" t="s">
        <v>8221</v>
      </c>
      <c r="D70">
        <v>0</v>
      </c>
    </row>
    <row r="71" spans="1:4" x14ac:dyDescent="0.2">
      <c r="A71" t="s">
        <v>8219</v>
      </c>
      <c r="B71">
        <v>48</v>
      </c>
      <c r="C71" t="s">
        <v>8221</v>
      </c>
      <c r="D71">
        <v>2</v>
      </c>
    </row>
    <row r="72" spans="1:4" x14ac:dyDescent="0.2">
      <c r="A72" t="s">
        <v>8219</v>
      </c>
      <c r="B72">
        <v>64</v>
      </c>
      <c r="C72" t="s">
        <v>8221</v>
      </c>
      <c r="D72">
        <v>0</v>
      </c>
    </row>
    <row r="73" spans="1:4" x14ac:dyDescent="0.2">
      <c r="A73" t="s">
        <v>8219</v>
      </c>
      <c r="B73">
        <v>24</v>
      </c>
      <c r="C73" t="s">
        <v>8221</v>
      </c>
      <c r="D73">
        <v>0</v>
      </c>
    </row>
    <row r="74" spans="1:4" x14ac:dyDescent="0.2">
      <c r="A74" t="s">
        <v>8219</v>
      </c>
      <c r="B74">
        <v>57</v>
      </c>
      <c r="C74" t="s">
        <v>8221</v>
      </c>
      <c r="D74">
        <v>0</v>
      </c>
    </row>
    <row r="75" spans="1:4" x14ac:dyDescent="0.2">
      <c r="A75" t="s">
        <v>8219</v>
      </c>
      <c r="B75">
        <v>26</v>
      </c>
      <c r="C75" t="s">
        <v>8221</v>
      </c>
      <c r="D75">
        <v>2</v>
      </c>
    </row>
    <row r="76" spans="1:4" x14ac:dyDescent="0.2">
      <c r="A76" t="s">
        <v>8219</v>
      </c>
      <c r="B76">
        <v>20</v>
      </c>
      <c r="C76" t="s">
        <v>8221</v>
      </c>
      <c r="D76">
        <v>0</v>
      </c>
    </row>
    <row r="77" spans="1:4" x14ac:dyDescent="0.2">
      <c r="A77" t="s">
        <v>8219</v>
      </c>
      <c r="B77">
        <v>36</v>
      </c>
      <c r="C77" t="s">
        <v>8221</v>
      </c>
      <c r="D77">
        <v>0</v>
      </c>
    </row>
    <row r="78" spans="1:4" x14ac:dyDescent="0.2">
      <c r="A78" t="s">
        <v>8219</v>
      </c>
      <c r="B78">
        <v>178</v>
      </c>
      <c r="C78" t="s">
        <v>8221</v>
      </c>
      <c r="D78">
        <v>0</v>
      </c>
    </row>
    <row r="79" spans="1:4" x14ac:dyDescent="0.2">
      <c r="A79" t="s">
        <v>8219</v>
      </c>
      <c r="B79">
        <v>17</v>
      </c>
      <c r="C79" t="s">
        <v>8221</v>
      </c>
      <c r="D79">
        <v>2</v>
      </c>
    </row>
    <row r="80" spans="1:4" x14ac:dyDescent="0.2">
      <c r="A80" t="s">
        <v>8219</v>
      </c>
      <c r="B80">
        <v>32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7</v>
      </c>
    </row>
    <row r="82" spans="1:4" x14ac:dyDescent="0.2">
      <c r="A82" t="s">
        <v>8219</v>
      </c>
      <c r="B82">
        <v>18</v>
      </c>
      <c r="C82" t="s">
        <v>8221</v>
      </c>
      <c r="D82">
        <v>0</v>
      </c>
    </row>
    <row r="83" spans="1:4" x14ac:dyDescent="0.2">
      <c r="A83" t="s">
        <v>8219</v>
      </c>
      <c r="B83">
        <v>29</v>
      </c>
      <c r="C83" t="s">
        <v>8221</v>
      </c>
      <c r="D83">
        <v>5</v>
      </c>
    </row>
    <row r="84" spans="1:4" x14ac:dyDescent="0.2">
      <c r="A84" t="s">
        <v>8219</v>
      </c>
      <c r="B84">
        <v>47</v>
      </c>
      <c r="C84" t="s">
        <v>8221</v>
      </c>
      <c r="D84">
        <v>0</v>
      </c>
    </row>
    <row r="85" spans="1:4" x14ac:dyDescent="0.2">
      <c r="A85" t="s">
        <v>8219</v>
      </c>
      <c r="B85">
        <v>15</v>
      </c>
      <c r="C85" t="s">
        <v>8221</v>
      </c>
      <c r="D85">
        <v>0</v>
      </c>
    </row>
    <row r="86" spans="1:4" x14ac:dyDescent="0.2">
      <c r="A86" t="s">
        <v>8219</v>
      </c>
      <c r="B86">
        <v>26</v>
      </c>
      <c r="C86" t="s">
        <v>8221</v>
      </c>
      <c r="D86">
        <v>1</v>
      </c>
    </row>
    <row r="87" spans="1:4" x14ac:dyDescent="0.2">
      <c r="A87" t="s">
        <v>8219</v>
      </c>
      <c r="B87">
        <v>35</v>
      </c>
      <c r="C87" t="s">
        <v>8221</v>
      </c>
      <c r="D87">
        <v>0</v>
      </c>
    </row>
    <row r="88" spans="1:4" x14ac:dyDescent="0.2">
      <c r="A88" t="s">
        <v>8219</v>
      </c>
      <c r="B88">
        <v>41</v>
      </c>
      <c r="C88" t="s">
        <v>8221</v>
      </c>
      <c r="D88">
        <v>5</v>
      </c>
    </row>
    <row r="89" spans="1:4" x14ac:dyDescent="0.2">
      <c r="A89" t="s">
        <v>8219</v>
      </c>
      <c r="B89">
        <v>47</v>
      </c>
      <c r="C89" t="s">
        <v>8221</v>
      </c>
      <c r="D89">
        <v>3</v>
      </c>
    </row>
    <row r="90" spans="1:4" x14ac:dyDescent="0.2">
      <c r="A90" t="s">
        <v>8219</v>
      </c>
      <c r="B90">
        <v>28</v>
      </c>
      <c r="C90" t="s">
        <v>8221</v>
      </c>
      <c r="D90">
        <v>6</v>
      </c>
    </row>
    <row r="91" spans="1:4" x14ac:dyDescent="0.2">
      <c r="A91" t="s">
        <v>8219</v>
      </c>
      <c r="B91">
        <v>100</v>
      </c>
      <c r="C91" t="s">
        <v>8221</v>
      </c>
      <c r="D91">
        <v>12</v>
      </c>
    </row>
    <row r="92" spans="1:4" x14ac:dyDescent="0.2">
      <c r="A92" t="s">
        <v>8219</v>
      </c>
      <c r="B92">
        <v>13</v>
      </c>
      <c r="C92" t="s">
        <v>8221</v>
      </c>
      <c r="D92">
        <v>13</v>
      </c>
    </row>
    <row r="93" spans="1:4" x14ac:dyDescent="0.2">
      <c r="A93" t="s">
        <v>8219</v>
      </c>
      <c r="B93">
        <v>7</v>
      </c>
      <c r="C93" t="s">
        <v>8221</v>
      </c>
      <c r="D93">
        <v>5</v>
      </c>
    </row>
    <row r="94" spans="1:4" x14ac:dyDescent="0.2">
      <c r="A94" t="s">
        <v>8219</v>
      </c>
      <c r="B94">
        <v>21</v>
      </c>
      <c r="C94" t="s">
        <v>8221</v>
      </c>
      <c r="D94">
        <v>2</v>
      </c>
    </row>
    <row r="95" spans="1:4" x14ac:dyDescent="0.2">
      <c r="A95" t="s">
        <v>8219</v>
      </c>
      <c r="B95">
        <v>17</v>
      </c>
      <c r="C95" t="s">
        <v>8221</v>
      </c>
      <c r="D95">
        <v>8</v>
      </c>
    </row>
    <row r="96" spans="1:4" x14ac:dyDescent="0.2">
      <c r="A96" t="s">
        <v>8219</v>
      </c>
      <c r="B96">
        <v>25</v>
      </c>
      <c r="C96" t="s">
        <v>8221</v>
      </c>
      <c r="D96">
        <v>0</v>
      </c>
    </row>
    <row r="97" spans="1:4" x14ac:dyDescent="0.2">
      <c r="A97" t="s">
        <v>8219</v>
      </c>
      <c r="B97">
        <v>60</v>
      </c>
      <c r="C97" t="s">
        <v>8221</v>
      </c>
      <c r="D97">
        <v>13</v>
      </c>
    </row>
    <row r="98" spans="1:4" x14ac:dyDescent="0.2">
      <c r="A98" t="s">
        <v>8219</v>
      </c>
      <c r="B98">
        <v>56</v>
      </c>
      <c r="C98" t="s">
        <v>8221</v>
      </c>
      <c r="D98">
        <v>0</v>
      </c>
    </row>
    <row r="99" spans="1:4" x14ac:dyDescent="0.2">
      <c r="A99" t="s">
        <v>8219</v>
      </c>
      <c r="B99">
        <v>16</v>
      </c>
      <c r="C99" t="s">
        <v>8221</v>
      </c>
      <c r="D99">
        <v>5</v>
      </c>
    </row>
    <row r="100" spans="1:4" x14ac:dyDescent="0.2">
      <c r="A100" t="s">
        <v>8219</v>
      </c>
      <c r="B100">
        <v>46</v>
      </c>
      <c r="C100" t="s">
        <v>8221</v>
      </c>
      <c r="D100">
        <v>8</v>
      </c>
    </row>
    <row r="101" spans="1:4" x14ac:dyDescent="0.2">
      <c r="A101" t="s">
        <v>8219</v>
      </c>
      <c r="B101">
        <v>43</v>
      </c>
      <c r="C101" t="s">
        <v>8221</v>
      </c>
      <c r="D101">
        <v>8</v>
      </c>
    </row>
    <row r="102" spans="1:4" x14ac:dyDescent="0.2">
      <c r="A102" t="s">
        <v>8219</v>
      </c>
      <c r="B102">
        <v>15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2</v>
      </c>
    </row>
    <row r="104" spans="1:4" x14ac:dyDescent="0.2">
      <c r="A104" t="s">
        <v>8219</v>
      </c>
      <c r="B104">
        <v>21</v>
      </c>
      <c r="C104" t="s">
        <v>8221</v>
      </c>
      <c r="D104">
        <v>3</v>
      </c>
    </row>
    <row r="105" spans="1:4" x14ac:dyDescent="0.2">
      <c r="A105" t="s">
        <v>8219</v>
      </c>
      <c r="B105">
        <v>34</v>
      </c>
      <c r="C105" t="s">
        <v>8221</v>
      </c>
      <c r="D105">
        <v>0</v>
      </c>
    </row>
    <row r="106" spans="1:4" x14ac:dyDescent="0.2">
      <c r="A106" t="s">
        <v>8219</v>
      </c>
      <c r="B106">
        <v>8</v>
      </c>
      <c r="C106" t="s">
        <v>8221</v>
      </c>
      <c r="D106">
        <v>0</v>
      </c>
    </row>
    <row r="107" spans="1:4" x14ac:dyDescent="0.2">
      <c r="A107" t="s">
        <v>8219</v>
      </c>
      <c r="B107">
        <v>60</v>
      </c>
      <c r="C107" t="s">
        <v>8221</v>
      </c>
      <c r="D107">
        <v>11</v>
      </c>
    </row>
    <row r="108" spans="1:4" x14ac:dyDescent="0.2">
      <c r="A108" t="s">
        <v>8219</v>
      </c>
      <c r="B108">
        <v>39</v>
      </c>
      <c r="C108" t="s">
        <v>8221</v>
      </c>
      <c r="D108">
        <v>0</v>
      </c>
    </row>
    <row r="109" spans="1:4" x14ac:dyDescent="0.2">
      <c r="A109" t="s">
        <v>8219</v>
      </c>
      <c r="B109">
        <v>26</v>
      </c>
      <c r="C109" t="s">
        <v>8221</v>
      </c>
      <c r="D109">
        <v>1</v>
      </c>
    </row>
    <row r="110" spans="1:4" x14ac:dyDescent="0.2">
      <c r="A110" t="s">
        <v>8219</v>
      </c>
      <c r="B110">
        <v>35</v>
      </c>
      <c r="C110" t="s">
        <v>8221</v>
      </c>
      <c r="D110">
        <v>0</v>
      </c>
    </row>
    <row r="111" spans="1:4" x14ac:dyDescent="0.2">
      <c r="A111" t="s">
        <v>8219</v>
      </c>
      <c r="B111">
        <v>65</v>
      </c>
      <c r="C111" t="s">
        <v>8221</v>
      </c>
      <c r="D111">
        <v>17</v>
      </c>
    </row>
    <row r="112" spans="1:4" x14ac:dyDescent="0.2">
      <c r="A112" t="s">
        <v>8219</v>
      </c>
      <c r="B112">
        <v>49</v>
      </c>
      <c r="C112" t="s">
        <v>8221</v>
      </c>
      <c r="D112">
        <v>2</v>
      </c>
    </row>
    <row r="113" spans="1:4" x14ac:dyDescent="0.2">
      <c r="A113" t="s">
        <v>8219</v>
      </c>
      <c r="B113">
        <v>10</v>
      </c>
      <c r="C113" t="s">
        <v>8221</v>
      </c>
      <c r="D113">
        <v>1</v>
      </c>
    </row>
    <row r="114" spans="1:4" x14ac:dyDescent="0.2">
      <c r="A114" t="s">
        <v>8219</v>
      </c>
      <c r="B114">
        <v>60</v>
      </c>
      <c r="C114" t="s">
        <v>8221</v>
      </c>
      <c r="D114">
        <v>2</v>
      </c>
    </row>
    <row r="115" spans="1:4" x14ac:dyDescent="0.2">
      <c r="A115" t="s">
        <v>8219</v>
      </c>
      <c r="B115">
        <v>27</v>
      </c>
      <c r="C115" t="s">
        <v>8221</v>
      </c>
      <c r="D115">
        <v>16</v>
      </c>
    </row>
    <row r="116" spans="1:4" x14ac:dyDescent="0.2">
      <c r="A116" t="s">
        <v>8219</v>
      </c>
      <c r="B116">
        <v>69</v>
      </c>
      <c r="C116" t="s">
        <v>8221</v>
      </c>
      <c r="D116">
        <v>1</v>
      </c>
    </row>
    <row r="117" spans="1:4" x14ac:dyDescent="0.2">
      <c r="A117" t="s">
        <v>8219</v>
      </c>
      <c r="B117">
        <v>47</v>
      </c>
      <c r="C117" t="s">
        <v>8221</v>
      </c>
      <c r="D117">
        <v>4</v>
      </c>
    </row>
    <row r="118" spans="1:4" x14ac:dyDescent="0.2">
      <c r="A118" t="s">
        <v>8219</v>
      </c>
      <c r="B118">
        <v>47</v>
      </c>
      <c r="C118" t="s">
        <v>8221</v>
      </c>
      <c r="D118">
        <v>5</v>
      </c>
    </row>
    <row r="119" spans="1:4" x14ac:dyDescent="0.2">
      <c r="A119" t="s">
        <v>8219</v>
      </c>
      <c r="B119">
        <v>26</v>
      </c>
      <c r="C119" t="s">
        <v>8221</v>
      </c>
      <c r="D119">
        <v>7</v>
      </c>
    </row>
    <row r="120" spans="1:4" x14ac:dyDescent="0.2">
      <c r="A120" t="s">
        <v>8219</v>
      </c>
      <c r="B120">
        <v>53</v>
      </c>
      <c r="C120" t="s">
        <v>8221</v>
      </c>
      <c r="D120">
        <v>0</v>
      </c>
    </row>
    <row r="121" spans="1:4" x14ac:dyDescent="0.2">
      <c r="A121" t="s">
        <v>8219</v>
      </c>
      <c r="B121">
        <v>81</v>
      </c>
      <c r="C121" t="s">
        <v>8221</v>
      </c>
      <c r="D121">
        <v>12</v>
      </c>
    </row>
    <row r="122" spans="1:4" x14ac:dyDescent="0.2">
      <c r="A122" t="s">
        <v>8219</v>
      </c>
      <c r="B122">
        <v>78</v>
      </c>
      <c r="C122" t="s">
        <v>8221</v>
      </c>
      <c r="D122">
        <v>2</v>
      </c>
    </row>
    <row r="123" spans="1:4" x14ac:dyDescent="0.2">
      <c r="A123" t="s">
        <v>8219</v>
      </c>
      <c r="B123">
        <v>35</v>
      </c>
      <c r="C123" t="s">
        <v>8221</v>
      </c>
      <c r="D123">
        <v>5</v>
      </c>
    </row>
    <row r="124" spans="1:4" x14ac:dyDescent="0.2">
      <c r="A124" t="s">
        <v>8219</v>
      </c>
      <c r="B124">
        <v>22</v>
      </c>
      <c r="C124" t="s">
        <v>8221</v>
      </c>
      <c r="D124">
        <v>2</v>
      </c>
    </row>
    <row r="125" spans="1:4" x14ac:dyDescent="0.2">
      <c r="A125" t="s">
        <v>8219</v>
      </c>
      <c r="B125">
        <v>57</v>
      </c>
      <c r="C125" t="s">
        <v>8221</v>
      </c>
      <c r="D125">
        <v>3</v>
      </c>
    </row>
    <row r="126" spans="1:4" x14ac:dyDescent="0.2">
      <c r="A126" t="s">
        <v>8219</v>
      </c>
      <c r="B126">
        <v>27</v>
      </c>
      <c r="C126" t="s">
        <v>8221</v>
      </c>
      <c r="D126">
        <v>0</v>
      </c>
    </row>
    <row r="127" spans="1:4" x14ac:dyDescent="0.2">
      <c r="A127" t="s">
        <v>8219</v>
      </c>
      <c r="B127">
        <v>39</v>
      </c>
      <c r="C127" t="s">
        <v>8221</v>
      </c>
      <c r="D127">
        <v>49</v>
      </c>
    </row>
    <row r="128" spans="1:4" x14ac:dyDescent="0.2">
      <c r="A128" t="s">
        <v>8219</v>
      </c>
      <c r="B128">
        <v>37</v>
      </c>
      <c r="C128" t="s">
        <v>8221</v>
      </c>
      <c r="D128">
        <v>1</v>
      </c>
    </row>
    <row r="129" spans="1:4" x14ac:dyDescent="0.2">
      <c r="A129" t="s">
        <v>8219</v>
      </c>
      <c r="B129">
        <v>137</v>
      </c>
      <c r="C129" t="s">
        <v>8221</v>
      </c>
      <c r="D129">
        <v>2</v>
      </c>
    </row>
    <row r="130" spans="1:4" x14ac:dyDescent="0.2">
      <c r="A130" t="s">
        <v>8219</v>
      </c>
      <c r="B130">
        <v>376</v>
      </c>
      <c r="C130" t="s">
        <v>8221</v>
      </c>
      <c r="D130">
        <v>0</v>
      </c>
    </row>
    <row r="131" spans="1:4" x14ac:dyDescent="0.2">
      <c r="A131" t="s">
        <v>8219</v>
      </c>
      <c r="B131">
        <v>202</v>
      </c>
      <c r="C131" t="s">
        <v>8221</v>
      </c>
      <c r="D131">
        <v>0</v>
      </c>
    </row>
    <row r="132" spans="1:4" x14ac:dyDescent="0.2">
      <c r="A132" t="s">
        <v>8219</v>
      </c>
      <c r="B132">
        <v>328</v>
      </c>
      <c r="C132" t="s">
        <v>8221</v>
      </c>
      <c r="D132">
        <v>11</v>
      </c>
    </row>
    <row r="133" spans="1:4" x14ac:dyDescent="0.2">
      <c r="A133" t="s">
        <v>8219</v>
      </c>
      <c r="B133">
        <v>84</v>
      </c>
      <c r="C133" t="s">
        <v>8221</v>
      </c>
      <c r="D133">
        <v>1</v>
      </c>
    </row>
    <row r="134" spans="1:4" x14ac:dyDescent="0.2">
      <c r="A134" t="s">
        <v>8219</v>
      </c>
      <c r="B134">
        <v>96</v>
      </c>
      <c r="C134" t="s">
        <v>8221</v>
      </c>
      <c r="D134">
        <v>8</v>
      </c>
    </row>
    <row r="135" spans="1:4" x14ac:dyDescent="0.2">
      <c r="A135" t="s">
        <v>8219</v>
      </c>
      <c r="B135">
        <v>223</v>
      </c>
      <c r="C135" t="s">
        <v>8221</v>
      </c>
      <c r="D135">
        <v>5</v>
      </c>
    </row>
    <row r="136" spans="1:4" x14ac:dyDescent="0.2">
      <c r="A136" t="s">
        <v>8219</v>
      </c>
      <c r="B136">
        <v>62</v>
      </c>
      <c r="C136" t="s">
        <v>8221</v>
      </c>
      <c r="D136">
        <v>39</v>
      </c>
    </row>
    <row r="137" spans="1:4" x14ac:dyDescent="0.2">
      <c r="A137" t="s">
        <v>8219</v>
      </c>
      <c r="B137">
        <v>146</v>
      </c>
      <c r="C137" t="s">
        <v>8221</v>
      </c>
      <c r="D137">
        <v>0</v>
      </c>
    </row>
    <row r="138" spans="1:4" x14ac:dyDescent="0.2">
      <c r="A138" t="s">
        <v>8219</v>
      </c>
      <c r="B138">
        <v>235</v>
      </c>
      <c r="C138" t="s">
        <v>8221</v>
      </c>
      <c r="D138">
        <v>0</v>
      </c>
    </row>
    <row r="139" spans="1:4" x14ac:dyDescent="0.2">
      <c r="A139" t="s">
        <v>8219</v>
      </c>
      <c r="B139">
        <v>437</v>
      </c>
      <c r="C139" t="s">
        <v>8221</v>
      </c>
      <c r="D139">
        <v>2</v>
      </c>
    </row>
    <row r="140" spans="1:4" x14ac:dyDescent="0.2">
      <c r="A140" t="s">
        <v>8219</v>
      </c>
      <c r="B140">
        <v>77</v>
      </c>
      <c r="C140" t="s">
        <v>8221</v>
      </c>
      <c r="D140">
        <v>170</v>
      </c>
    </row>
    <row r="141" spans="1:4" x14ac:dyDescent="0.2">
      <c r="A141" t="s">
        <v>8219</v>
      </c>
      <c r="B141">
        <v>108</v>
      </c>
      <c r="C141" t="s">
        <v>8221</v>
      </c>
      <c r="D141">
        <v>5</v>
      </c>
    </row>
    <row r="142" spans="1:4" x14ac:dyDescent="0.2">
      <c r="A142" t="s">
        <v>8219</v>
      </c>
      <c r="B142">
        <v>7</v>
      </c>
      <c r="C142" t="s">
        <v>8221</v>
      </c>
      <c r="D142">
        <v>14</v>
      </c>
    </row>
    <row r="143" spans="1:4" x14ac:dyDescent="0.2">
      <c r="A143" t="s">
        <v>8219</v>
      </c>
      <c r="B143">
        <v>314</v>
      </c>
      <c r="C143" t="s">
        <v>8221</v>
      </c>
      <c r="D143">
        <v>1</v>
      </c>
    </row>
    <row r="144" spans="1:4" x14ac:dyDescent="0.2">
      <c r="A144" t="s">
        <v>8219</v>
      </c>
      <c r="B144">
        <v>188</v>
      </c>
      <c r="C144" t="s">
        <v>8221</v>
      </c>
      <c r="D144">
        <v>0</v>
      </c>
    </row>
    <row r="145" spans="1:4" x14ac:dyDescent="0.2">
      <c r="A145" t="s">
        <v>8219</v>
      </c>
      <c r="B145">
        <v>275</v>
      </c>
      <c r="C145" t="s">
        <v>8221</v>
      </c>
      <c r="D145">
        <v>124</v>
      </c>
    </row>
    <row r="146" spans="1:4" x14ac:dyDescent="0.2">
      <c r="A146" t="s">
        <v>8219</v>
      </c>
      <c r="B146">
        <v>560</v>
      </c>
      <c r="C146" t="s">
        <v>8221</v>
      </c>
      <c r="D146">
        <v>0</v>
      </c>
    </row>
    <row r="147" spans="1:4" x14ac:dyDescent="0.2">
      <c r="A147" t="s">
        <v>8219</v>
      </c>
      <c r="B147">
        <v>688</v>
      </c>
      <c r="C147" t="s">
        <v>8221</v>
      </c>
      <c r="D147">
        <v>0</v>
      </c>
    </row>
    <row r="148" spans="1:4" x14ac:dyDescent="0.2">
      <c r="A148" t="s">
        <v>8219</v>
      </c>
      <c r="B148">
        <v>942</v>
      </c>
      <c r="C148" t="s">
        <v>8221</v>
      </c>
      <c r="D148">
        <v>55</v>
      </c>
    </row>
    <row r="149" spans="1:4" x14ac:dyDescent="0.2">
      <c r="A149" t="s">
        <v>8219</v>
      </c>
      <c r="B149">
        <v>88</v>
      </c>
      <c r="C149" t="s">
        <v>8221</v>
      </c>
      <c r="D149">
        <v>140</v>
      </c>
    </row>
    <row r="150" spans="1:4" x14ac:dyDescent="0.2">
      <c r="A150" t="s">
        <v>8219</v>
      </c>
      <c r="B150">
        <v>220</v>
      </c>
      <c r="C150" t="s">
        <v>8221</v>
      </c>
      <c r="D150">
        <v>21</v>
      </c>
    </row>
    <row r="151" spans="1:4" x14ac:dyDescent="0.2">
      <c r="A151" t="s">
        <v>8219</v>
      </c>
      <c r="B151">
        <v>145</v>
      </c>
      <c r="C151" t="s">
        <v>8221</v>
      </c>
      <c r="D151">
        <v>1</v>
      </c>
    </row>
    <row r="152" spans="1:4" x14ac:dyDescent="0.2">
      <c r="A152" t="s">
        <v>8219</v>
      </c>
      <c r="B152">
        <v>963</v>
      </c>
      <c r="C152" t="s">
        <v>8221</v>
      </c>
      <c r="D152">
        <v>147</v>
      </c>
    </row>
    <row r="153" spans="1:4" x14ac:dyDescent="0.2">
      <c r="A153" t="s">
        <v>8219</v>
      </c>
      <c r="B153">
        <v>91</v>
      </c>
      <c r="C153" t="s">
        <v>8221</v>
      </c>
      <c r="D153">
        <v>11</v>
      </c>
    </row>
    <row r="154" spans="1:4" x14ac:dyDescent="0.2">
      <c r="A154" t="s">
        <v>8219</v>
      </c>
      <c r="B154">
        <v>58</v>
      </c>
      <c r="C154" t="s">
        <v>8221</v>
      </c>
      <c r="D154">
        <v>125</v>
      </c>
    </row>
    <row r="155" spans="1:4" x14ac:dyDescent="0.2">
      <c r="A155" t="s">
        <v>8219</v>
      </c>
      <c r="B155">
        <v>36</v>
      </c>
      <c r="C155" t="s">
        <v>8221</v>
      </c>
      <c r="D155">
        <v>1</v>
      </c>
    </row>
    <row r="156" spans="1:4" x14ac:dyDescent="0.2">
      <c r="A156" t="s">
        <v>8219</v>
      </c>
      <c r="B156">
        <v>165</v>
      </c>
      <c r="C156" t="s">
        <v>8221</v>
      </c>
      <c r="D156">
        <v>0</v>
      </c>
    </row>
    <row r="157" spans="1:4" x14ac:dyDescent="0.2">
      <c r="A157" t="s">
        <v>8219</v>
      </c>
      <c r="B157">
        <v>111</v>
      </c>
      <c r="C157" t="s">
        <v>8221</v>
      </c>
      <c r="D157">
        <v>0</v>
      </c>
    </row>
    <row r="158" spans="1:4" x14ac:dyDescent="0.2">
      <c r="A158" t="s">
        <v>8219</v>
      </c>
      <c r="B158">
        <v>1596</v>
      </c>
      <c r="C158" t="s">
        <v>8221</v>
      </c>
      <c r="D158">
        <v>3</v>
      </c>
    </row>
    <row r="159" spans="1:4" x14ac:dyDescent="0.2">
      <c r="A159" t="s">
        <v>8219</v>
      </c>
      <c r="B159">
        <v>61</v>
      </c>
      <c r="C159" t="s">
        <v>8221</v>
      </c>
      <c r="D159">
        <v>0</v>
      </c>
    </row>
    <row r="160" spans="1:4" x14ac:dyDescent="0.2">
      <c r="A160" t="s">
        <v>8219</v>
      </c>
      <c r="B160">
        <v>287</v>
      </c>
      <c r="C160" t="s">
        <v>8221</v>
      </c>
      <c r="D160">
        <v>0</v>
      </c>
    </row>
    <row r="161" spans="1:4" x14ac:dyDescent="0.2">
      <c r="A161" t="s">
        <v>8219</v>
      </c>
      <c r="B161">
        <v>65</v>
      </c>
      <c r="C161" t="s">
        <v>8221</v>
      </c>
      <c r="D161">
        <v>0</v>
      </c>
    </row>
    <row r="162" spans="1:4" x14ac:dyDescent="0.2">
      <c r="A162" t="s">
        <v>8219</v>
      </c>
      <c r="B162">
        <v>118</v>
      </c>
      <c r="C162" t="s">
        <v>8221</v>
      </c>
      <c r="D162">
        <v>0</v>
      </c>
    </row>
    <row r="163" spans="1:4" x14ac:dyDescent="0.2">
      <c r="A163" t="s">
        <v>8219</v>
      </c>
      <c r="B163">
        <v>113</v>
      </c>
      <c r="C163" t="s">
        <v>8221</v>
      </c>
      <c r="D163">
        <v>3</v>
      </c>
    </row>
    <row r="164" spans="1:4" x14ac:dyDescent="0.2">
      <c r="A164" t="s">
        <v>8219</v>
      </c>
      <c r="B164">
        <v>332</v>
      </c>
      <c r="C164" t="s">
        <v>8221</v>
      </c>
      <c r="D164">
        <v>0</v>
      </c>
    </row>
    <row r="165" spans="1:4" x14ac:dyDescent="0.2">
      <c r="A165" t="s">
        <v>8219</v>
      </c>
      <c r="B165">
        <v>62</v>
      </c>
      <c r="C165" t="s">
        <v>8221</v>
      </c>
      <c r="D165">
        <v>1</v>
      </c>
    </row>
    <row r="166" spans="1:4" x14ac:dyDescent="0.2">
      <c r="A166" t="s">
        <v>8219</v>
      </c>
      <c r="B166">
        <v>951</v>
      </c>
      <c r="C166" t="s">
        <v>8221</v>
      </c>
      <c r="D166">
        <v>3</v>
      </c>
    </row>
    <row r="167" spans="1:4" x14ac:dyDescent="0.2">
      <c r="A167" t="s">
        <v>8219</v>
      </c>
      <c r="B167">
        <v>415</v>
      </c>
      <c r="C167" t="s">
        <v>8221</v>
      </c>
      <c r="D167">
        <v>22</v>
      </c>
    </row>
    <row r="168" spans="1:4" x14ac:dyDescent="0.2">
      <c r="A168" t="s">
        <v>8219</v>
      </c>
      <c r="B168">
        <v>305</v>
      </c>
      <c r="C168" t="s">
        <v>8221</v>
      </c>
      <c r="D168">
        <v>26</v>
      </c>
    </row>
    <row r="169" spans="1:4" x14ac:dyDescent="0.2">
      <c r="A169" t="s">
        <v>8219</v>
      </c>
      <c r="B169">
        <v>2139</v>
      </c>
      <c r="C169" t="s">
        <v>8221</v>
      </c>
      <c r="D169">
        <v>4</v>
      </c>
    </row>
    <row r="170" spans="1:4" x14ac:dyDescent="0.2">
      <c r="A170" t="s">
        <v>8219</v>
      </c>
      <c r="B170">
        <v>79</v>
      </c>
      <c r="C170" t="s">
        <v>8221</v>
      </c>
      <c r="D170">
        <v>0</v>
      </c>
    </row>
    <row r="171" spans="1:4" x14ac:dyDescent="0.2">
      <c r="A171" t="s">
        <v>8219</v>
      </c>
      <c r="B171">
        <v>179</v>
      </c>
      <c r="C171" t="s">
        <v>8221</v>
      </c>
      <c r="D171">
        <v>4</v>
      </c>
    </row>
    <row r="172" spans="1:4" x14ac:dyDescent="0.2">
      <c r="A172" t="s">
        <v>8219</v>
      </c>
      <c r="B172">
        <v>202</v>
      </c>
      <c r="C172" t="s">
        <v>8221</v>
      </c>
      <c r="D172">
        <v>9</v>
      </c>
    </row>
    <row r="173" spans="1:4" x14ac:dyDescent="0.2">
      <c r="A173" t="s">
        <v>8219</v>
      </c>
      <c r="B173">
        <v>760</v>
      </c>
      <c r="C173" t="s">
        <v>8221</v>
      </c>
      <c r="D173">
        <v>5</v>
      </c>
    </row>
    <row r="174" spans="1:4" x14ac:dyDescent="0.2">
      <c r="A174" t="s">
        <v>8219</v>
      </c>
      <c r="B174">
        <v>563</v>
      </c>
      <c r="C174" t="s">
        <v>8221</v>
      </c>
      <c r="D174">
        <v>14</v>
      </c>
    </row>
    <row r="175" spans="1:4" x14ac:dyDescent="0.2">
      <c r="A175" t="s">
        <v>8219</v>
      </c>
      <c r="B175">
        <v>135</v>
      </c>
      <c r="C175" t="s">
        <v>8221</v>
      </c>
      <c r="D175">
        <v>1</v>
      </c>
    </row>
    <row r="176" spans="1:4" x14ac:dyDescent="0.2">
      <c r="A176" t="s">
        <v>8219</v>
      </c>
      <c r="B176">
        <v>290</v>
      </c>
      <c r="C176" t="s">
        <v>8221</v>
      </c>
      <c r="D176">
        <v>10</v>
      </c>
    </row>
    <row r="177" spans="1:4" x14ac:dyDescent="0.2">
      <c r="A177" t="s">
        <v>8219</v>
      </c>
      <c r="B177">
        <v>447</v>
      </c>
      <c r="C177" t="s">
        <v>8221</v>
      </c>
      <c r="D177">
        <v>3</v>
      </c>
    </row>
    <row r="178" spans="1:4" x14ac:dyDescent="0.2">
      <c r="A178" t="s">
        <v>8219</v>
      </c>
      <c r="B178">
        <v>232</v>
      </c>
      <c r="C178" t="s">
        <v>8221</v>
      </c>
      <c r="D178">
        <v>1</v>
      </c>
    </row>
    <row r="179" spans="1:4" x14ac:dyDescent="0.2">
      <c r="A179" t="s">
        <v>8219</v>
      </c>
      <c r="B179">
        <v>168</v>
      </c>
      <c r="C179" t="s">
        <v>8221</v>
      </c>
      <c r="D179">
        <v>0</v>
      </c>
    </row>
    <row r="180" spans="1:4" x14ac:dyDescent="0.2">
      <c r="A180" t="s">
        <v>8219</v>
      </c>
      <c r="B180">
        <v>128</v>
      </c>
      <c r="C180" t="s">
        <v>8221</v>
      </c>
      <c r="D180">
        <v>5</v>
      </c>
    </row>
    <row r="181" spans="1:4" x14ac:dyDescent="0.2">
      <c r="A181" t="s">
        <v>8219</v>
      </c>
      <c r="B181">
        <v>493</v>
      </c>
      <c r="C181" t="s">
        <v>8221</v>
      </c>
      <c r="D181">
        <v>2</v>
      </c>
    </row>
    <row r="182" spans="1:4" x14ac:dyDescent="0.2">
      <c r="A182" t="s">
        <v>8219</v>
      </c>
      <c r="B182">
        <v>131</v>
      </c>
      <c r="C182" t="s">
        <v>8221</v>
      </c>
      <c r="D182">
        <v>68</v>
      </c>
    </row>
    <row r="183" spans="1:4" x14ac:dyDescent="0.2">
      <c r="A183" t="s">
        <v>8219</v>
      </c>
      <c r="B183">
        <v>50</v>
      </c>
      <c r="C183" t="s">
        <v>8221</v>
      </c>
      <c r="D183">
        <v>3</v>
      </c>
    </row>
    <row r="184" spans="1:4" x14ac:dyDescent="0.2">
      <c r="A184" t="s">
        <v>8219</v>
      </c>
      <c r="B184">
        <v>665</v>
      </c>
      <c r="C184" t="s">
        <v>8221</v>
      </c>
      <c r="D184">
        <v>34</v>
      </c>
    </row>
    <row r="185" spans="1:4" x14ac:dyDescent="0.2">
      <c r="A185" t="s">
        <v>8219</v>
      </c>
      <c r="B185">
        <v>129</v>
      </c>
      <c r="C185" t="s">
        <v>8221</v>
      </c>
      <c r="D185">
        <v>0</v>
      </c>
    </row>
    <row r="186" spans="1:4" x14ac:dyDescent="0.2">
      <c r="A186" t="s">
        <v>8219</v>
      </c>
      <c r="B186">
        <v>142</v>
      </c>
      <c r="C186" t="s">
        <v>8221</v>
      </c>
      <c r="D186">
        <v>3</v>
      </c>
    </row>
    <row r="187" spans="1:4" x14ac:dyDescent="0.2">
      <c r="A187" t="s">
        <v>8219</v>
      </c>
      <c r="B187">
        <v>2436</v>
      </c>
      <c r="C187" t="s">
        <v>8221</v>
      </c>
      <c r="D187">
        <v>0</v>
      </c>
    </row>
    <row r="188" spans="1:4" x14ac:dyDescent="0.2">
      <c r="A188" t="s">
        <v>8219</v>
      </c>
      <c r="B188">
        <v>244</v>
      </c>
      <c r="C188" t="s">
        <v>8221</v>
      </c>
      <c r="D188">
        <v>70</v>
      </c>
    </row>
    <row r="189" spans="1:4" x14ac:dyDescent="0.2">
      <c r="A189" t="s">
        <v>8219</v>
      </c>
      <c r="B189">
        <v>298</v>
      </c>
      <c r="C189" t="s">
        <v>8221</v>
      </c>
      <c r="D189">
        <v>1</v>
      </c>
    </row>
    <row r="190" spans="1:4" x14ac:dyDescent="0.2">
      <c r="A190" t="s">
        <v>8219</v>
      </c>
      <c r="B190">
        <v>251</v>
      </c>
      <c r="C190" t="s">
        <v>8221</v>
      </c>
      <c r="D190">
        <v>1</v>
      </c>
    </row>
    <row r="191" spans="1:4" x14ac:dyDescent="0.2">
      <c r="A191" t="s">
        <v>8219</v>
      </c>
      <c r="B191">
        <v>108</v>
      </c>
      <c r="C191" t="s">
        <v>8221</v>
      </c>
      <c r="D191">
        <v>1</v>
      </c>
    </row>
    <row r="192" spans="1:4" x14ac:dyDescent="0.2">
      <c r="A192" t="s">
        <v>8219</v>
      </c>
      <c r="B192">
        <v>82</v>
      </c>
      <c r="C192" t="s">
        <v>8221</v>
      </c>
      <c r="D192">
        <v>2</v>
      </c>
    </row>
    <row r="193" spans="1:4" x14ac:dyDescent="0.2">
      <c r="A193" t="s">
        <v>8219</v>
      </c>
      <c r="B193">
        <v>74</v>
      </c>
      <c r="C193" t="s">
        <v>8221</v>
      </c>
      <c r="D193">
        <v>2</v>
      </c>
    </row>
    <row r="194" spans="1:4" x14ac:dyDescent="0.2">
      <c r="A194" t="s">
        <v>8219</v>
      </c>
      <c r="B194">
        <v>189</v>
      </c>
      <c r="C194" t="s">
        <v>8221</v>
      </c>
      <c r="D194">
        <v>34</v>
      </c>
    </row>
    <row r="195" spans="1:4" x14ac:dyDescent="0.2">
      <c r="A195" t="s">
        <v>8219</v>
      </c>
      <c r="B195">
        <v>80</v>
      </c>
      <c r="C195" t="s">
        <v>8221</v>
      </c>
      <c r="D195">
        <v>2</v>
      </c>
    </row>
    <row r="196" spans="1:4" x14ac:dyDescent="0.2">
      <c r="A196" t="s">
        <v>8219</v>
      </c>
      <c r="B196">
        <v>576</v>
      </c>
      <c r="C196" t="s">
        <v>8221</v>
      </c>
      <c r="D196">
        <v>0</v>
      </c>
    </row>
    <row r="197" spans="1:4" x14ac:dyDescent="0.2">
      <c r="A197" t="s">
        <v>8219</v>
      </c>
      <c r="B197">
        <v>202</v>
      </c>
      <c r="C197" t="s">
        <v>8221</v>
      </c>
      <c r="D197">
        <v>1</v>
      </c>
    </row>
    <row r="198" spans="1:4" x14ac:dyDescent="0.2">
      <c r="A198" t="s">
        <v>8219</v>
      </c>
      <c r="B198">
        <v>238</v>
      </c>
      <c r="C198" t="s">
        <v>8221</v>
      </c>
      <c r="D198">
        <v>8</v>
      </c>
    </row>
    <row r="199" spans="1:4" x14ac:dyDescent="0.2">
      <c r="A199" t="s">
        <v>8219</v>
      </c>
      <c r="B199">
        <v>36</v>
      </c>
      <c r="C199" t="s">
        <v>8221</v>
      </c>
      <c r="D199">
        <v>4</v>
      </c>
    </row>
    <row r="200" spans="1:4" x14ac:dyDescent="0.2">
      <c r="A200" t="s">
        <v>8219</v>
      </c>
      <c r="B200">
        <v>150</v>
      </c>
      <c r="C200" t="s">
        <v>8221</v>
      </c>
      <c r="D200">
        <v>28</v>
      </c>
    </row>
    <row r="201" spans="1:4" x14ac:dyDescent="0.2">
      <c r="A201" t="s">
        <v>8219</v>
      </c>
      <c r="B201">
        <v>146</v>
      </c>
      <c r="C201" t="s">
        <v>8221</v>
      </c>
      <c r="D201">
        <v>0</v>
      </c>
    </row>
    <row r="202" spans="1:4" x14ac:dyDescent="0.2">
      <c r="A202" t="s">
        <v>8219</v>
      </c>
      <c r="B202">
        <v>222</v>
      </c>
      <c r="C202" t="s">
        <v>8221</v>
      </c>
      <c r="D202">
        <v>6</v>
      </c>
    </row>
    <row r="203" spans="1:4" x14ac:dyDescent="0.2">
      <c r="A203" t="s">
        <v>8219</v>
      </c>
      <c r="B203">
        <v>120</v>
      </c>
      <c r="C203" t="s">
        <v>8221</v>
      </c>
      <c r="D203">
        <v>22</v>
      </c>
    </row>
    <row r="204" spans="1:4" x14ac:dyDescent="0.2">
      <c r="A204" t="s">
        <v>8219</v>
      </c>
      <c r="B204">
        <v>126</v>
      </c>
      <c r="C204" t="s">
        <v>8221</v>
      </c>
      <c r="D204">
        <v>0</v>
      </c>
    </row>
    <row r="205" spans="1:4" x14ac:dyDescent="0.2">
      <c r="A205" t="s">
        <v>8219</v>
      </c>
      <c r="B205">
        <v>158</v>
      </c>
      <c r="C205" t="s">
        <v>8221</v>
      </c>
      <c r="D205">
        <v>1</v>
      </c>
    </row>
    <row r="206" spans="1:4" x14ac:dyDescent="0.2">
      <c r="A206" t="s">
        <v>8219</v>
      </c>
      <c r="B206">
        <v>316</v>
      </c>
      <c r="C206" t="s">
        <v>8221</v>
      </c>
      <c r="D206">
        <v>20</v>
      </c>
    </row>
    <row r="207" spans="1:4" x14ac:dyDescent="0.2">
      <c r="A207" t="s">
        <v>8219</v>
      </c>
      <c r="B207">
        <v>284</v>
      </c>
      <c r="C207" t="s">
        <v>8221</v>
      </c>
      <c r="D207">
        <v>0</v>
      </c>
    </row>
    <row r="208" spans="1:4" x14ac:dyDescent="0.2">
      <c r="A208" t="s">
        <v>8219</v>
      </c>
      <c r="B208">
        <v>51</v>
      </c>
      <c r="C208" t="s">
        <v>8221</v>
      </c>
      <c r="D208">
        <v>1</v>
      </c>
    </row>
    <row r="209" spans="1:4" x14ac:dyDescent="0.2">
      <c r="A209" t="s">
        <v>8219</v>
      </c>
      <c r="B209">
        <v>158</v>
      </c>
      <c r="C209" t="s">
        <v>8221</v>
      </c>
      <c r="D209">
        <v>3</v>
      </c>
    </row>
    <row r="210" spans="1:4" x14ac:dyDescent="0.2">
      <c r="A210" t="s">
        <v>8219</v>
      </c>
      <c r="B210">
        <v>337</v>
      </c>
      <c r="C210" t="s">
        <v>8221</v>
      </c>
      <c r="D210">
        <v>2</v>
      </c>
    </row>
    <row r="211" spans="1:4" x14ac:dyDescent="0.2">
      <c r="A211" t="s">
        <v>8219</v>
      </c>
      <c r="B211">
        <v>186</v>
      </c>
      <c r="C211" t="s">
        <v>8221</v>
      </c>
      <c r="D211">
        <v>0</v>
      </c>
    </row>
    <row r="212" spans="1:4" x14ac:dyDescent="0.2">
      <c r="A212" t="s">
        <v>8219</v>
      </c>
      <c r="B212">
        <v>58</v>
      </c>
      <c r="C212" t="s">
        <v>8221</v>
      </c>
      <c r="D212">
        <v>2</v>
      </c>
    </row>
    <row r="213" spans="1:4" x14ac:dyDescent="0.2">
      <c r="A213" t="s">
        <v>8219</v>
      </c>
      <c r="B213">
        <v>82</v>
      </c>
      <c r="C213" t="s">
        <v>8221</v>
      </c>
      <c r="D213">
        <v>1</v>
      </c>
    </row>
    <row r="214" spans="1:4" x14ac:dyDescent="0.2">
      <c r="A214" t="s">
        <v>8219</v>
      </c>
      <c r="B214">
        <v>736</v>
      </c>
      <c r="C214" t="s">
        <v>8221</v>
      </c>
      <c r="D214">
        <v>0</v>
      </c>
    </row>
    <row r="215" spans="1:4" x14ac:dyDescent="0.2">
      <c r="A215" t="s">
        <v>8219</v>
      </c>
      <c r="B215">
        <v>1151</v>
      </c>
      <c r="C215" t="s">
        <v>8221</v>
      </c>
      <c r="D215">
        <v>1</v>
      </c>
    </row>
    <row r="216" spans="1:4" x14ac:dyDescent="0.2">
      <c r="A216" t="s">
        <v>8219</v>
      </c>
      <c r="B216">
        <v>34</v>
      </c>
      <c r="C216" t="s">
        <v>8221</v>
      </c>
      <c r="D216">
        <v>0</v>
      </c>
    </row>
    <row r="217" spans="1:4" x14ac:dyDescent="0.2">
      <c r="A217" t="s">
        <v>8219</v>
      </c>
      <c r="B217">
        <v>498</v>
      </c>
      <c r="C217" t="s">
        <v>8221</v>
      </c>
      <c r="D217">
        <v>5</v>
      </c>
    </row>
    <row r="218" spans="1:4" x14ac:dyDescent="0.2">
      <c r="A218" t="s">
        <v>8219</v>
      </c>
      <c r="B218">
        <v>167</v>
      </c>
      <c r="C218" t="s">
        <v>8221</v>
      </c>
      <c r="D218">
        <v>1</v>
      </c>
    </row>
    <row r="219" spans="1:4" x14ac:dyDescent="0.2">
      <c r="A219" t="s">
        <v>8219</v>
      </c>
      <c r="B219">
        <v>340</v>
      </c>
      <c r="C219" t="s">
        <v>8221</v>
      </c>
      <c r="D219">
        <v>1</v>
      </c>
    </row>
    <row r="220" spans="1:4" x14ac:dyDescent="0.2">
      <c r="A220" t="s">
        <v>8219</v>
      </c>
      <c r="B220">
        <v>438</v>
      </c>
      <c r="C220" t="s">
        <v>8221</v>
      </c>
      <c r="D220">
        <v>2</v>
      </c>
    </row>
    <row r="221" spans="1:4" x14ac:dyDescent="0.2">
      <c r="A221" t="s">
        <v>8219</v>
      </c>
      <c r="B221">
        <v>555</v>
      </c>
      <c r="C221" t="s">
        <v>8221</v>
      </c>
      <c r="D221">
        <v>0</v>
      </c>
    </row>
    <row r="222" spans="1:4" x14ac:dyDescent="0.2">
      <c r="A222" t="s">
        <v>8219</v>
      </c>
      <c r="B222">
        <v>266</v>
      </c>
      <c r="C222" t="s">
        <v>8221</v>
      </c>
      <c r="D222">
        <v>9</v>
      </c>
    </row>
    <row r="223" spans="1:4" x14ac:dyDescent="0.2">
      <c r="A223" t="s">
        <v>8219</v>
      </c>
      <c r="B223">
        <v>69</v>
      </c>
      <c r="C223" t="s">
        <v>8221</v>
      </c>
      <c r="D223">
        <v>4</v>
      </c>
    </row>
    <row r="224" spans="1:4" x14ac:dyDescent="0.2">
      <c r="A224" t="s">
        <v>8219</v>
      </c>
      <c r="B224">
        <v>80</v>
      </c>
      <c r="C224" t="s">
        <v>8221</v>
      </c>
      <c r="D224">
        <v>4</v>
      </c>
    </row>
    <row r="225" spans="1:4" x14ac:dyDescent="0.2">
      <c r="A225" t="s">
        <v>8219</v>
      </c>
      <c r="B225">
        <v>493</v>
      </c>
      <c r="C225" t="s">
        <v>8221</v>
      </c>
      <c r="D225">
        <v>1</v>
      </c>
    </row>
    <row r="226" spans="1:4" x14ac:dyDescent="0.2">
      <c r="A226" t="s">
        <v>8219</v>
      </c>
      <c r="B226">
        <v>31</v>
      </c>
      <c r="C226" t="s">
        <v>8221</v>
      </c>
      <c r="D226">
        <v>1</v>
      </c>
    </row>
    <row r="227" spans="1:4" x14ac:dyDescent="0.2">
      <c r="A227" t="s">
        <v>8219</v>
      </c>
      <c r="B227">
        <v>236</v>
      </c>
      <c r="C227" t="s">
        <v>8221</v>
      </c>
      <c r="D227">
        <v>7</v>
      </c>
    </row>
    <row r="228" spans="1:4" x14ac:dyDescent="0.2">
      <c r="A228" t="s">
        <v>8219</v>
      </c>
      <c r="B228">
        <v>89</v>
      </c>
      <c r="C228" t="s">
        <v>8221</v>
      </c>
      <c r="D228">
        <v>5</v>
      </c>
    </row>
    <row r="229" spans="1:4" x14ac:dyDescent="0.2">
      <c r="A229" t="s">
        <v>8219</v>
      </c>
      <c r="B229">
        <v>299</v>
      </c>
      <c r="C229" t="s">
        <v>8221</v>
      </c>
      <c r="D229">
        <v>1</v>
      </c>
    </row>
    <row r="230" spans="1:4" x14ac:dyDescent="0.2">
      <c r="A230" t="s">
        <v>8219</v>
      </c>
      <c r="B230">
        <v>55</v>
      </c>
      <c r="C230" t="s">
        <v>8221</v>
      </c>
      <c r="D230">
        <v>0</v>
      </c>
    </row>
    <row r="231" spans="1:4" x14ac:dyDescent="0.2">
      <c r="A231" t="s">
        <v>8219</v>
      </c>
      <c r="B231">
        <v>325</v>
      </c>
      <c r="C231" t="s">
        <v>8221</v>
      </c>
      <c r="D231">
        <v>0</v>
      </c>
    </row>
    <row r="232" spans="1:4" x14ac:dyDescent="0.2">
      <c r="A232" t="s">
        <v>8219</v>
      </c>
      <c r="B232">
        <v>524</v>
      </c>
      <c r="C232" t="s">
        <v>8221</v>
      </c>
      <c r="D232">
        <v>1</v>
      </c>
    </row>
    <row r="233" spans="1:4" x14ac:dyDescent="0.2">
      <c r="A233" t="s">
        <v>8219</v>
      </c>
      <c r="B233">
        <v>285</v>
      </c>
      <c r="C233" t="s">
        <v>8221</v>
      </c>
      <c r="D233">
        <v>2</v>
      </c>
    </row>
    <row r="234" spans="1:4" x14ac:dyDescent="0.2">
      <c r="A234" t="s">
        <v>8219</v>
      </c>
      <c r="B234">
        <v>179</v>
      </c>
      <c r="C234" t="s">
        <v>8221</v>
      </c>
      <c r="D234">
        <v>0</v>
      </c>
    </row>
    <row r="235" spans="1:4" x14ac:dyDescent="0.2">
      <c r="A235" t="s">
        <v>8219</v>
      </c>
      <c r="B235">
        <v>188</v>
      </c>
      <c r="C235" t="s">
        <v>8221</v>
      </c>
      <c r="D235">
        <v>4</v>
      </c>
    </row>
    <row r="236" spans="1:4" x14ac:dyDescent="0.2">
      <c r="A236" t="s">
        <v>8219</v>
      </c>
      <c r="B236">
        <v>379</v>
      </c>
      <c r="C236" t="s">
        <v>8221</v>
      </c>
      <c r="D236">
        <v>7</v>
      </c>
    </row>
    <row r="237" spans="1:4" x14ac:dyDescent="0.2">
      <c r="A237" t="s">
        <v>8219</v>
      </c>
      <c r="B237">
        <v>119</v>
      </c>
      <c r="C237" t="s">
        <v>8221</v>
      </c>
      <c r="D237">
        <v>2</v>
      </c>
    </row>
    <row r="238" spans="1:4" x14ac:dyDescent="0.2">
      <c r="A238" t="s">
        <v>8219</v>
      </c>
      <c r="B238">
        <v>167</v>
      </c>
      <c r="C238" t="s">
        <v>8221</v>
      </c>
      <c r="D238">
        <v>1</v>
      </c>
    </row>
    <row r="239" spans="1:4" x14ac:dyDescent="0.2">
      <c r="A239" t="s">
        <v>8219</v>
      </c>
      <c r="B239">
        <v>221</v>
      </c>
      <c r="C239" t="s">
        <v>8221</v>
      </c>
      <c r="D239">
        <v>9</v>
      </c>
    </row>
    <row r="240" spans="1:4" x14ac:dyDescent="0.2">
      <c r="A240" t="s">
        <v>8219</v>
      </c>
      <c r="B240">
        <v>964</v>
      </c>
      <c r="C240" t="s">
        <v>8221</v>
      </c>
      <c r="D240">
        <v>2</v>
      </c>
    </row>
    <row r="241" spans="1:4" x14ac:dyDescent="0.2">
      <c r="A241" t="s">
        <v>8219</v>
      </c>
      <c r="B241">
        <v>286</v>
      </c>
      <c r="C241" t="s">
        <v>8221</v>
      </c>
      <c r="D241">
        <v>1</v>
      </c>
    </row>
    <row r="242" spans="1:4" x14ac:dyDescent="0.2">
      <c r="A242" t="s">
        <v>8219</v>
      </c>
      <c r="B242">
        <v>613</v>
      </c>
      <c r="C242" t="s">
        <v>8221</v>
      </c>
      <c r="D242">
        <v>7</v>
      </c>
    </row>
    <row r="243" spans="1:4" x14ac:dyDescent="0.2">
      <c r="A243" t="s">
        <v>8219</v>
      </c>
      <c r="B243">
        <v>29</v>
      </c>
      <c r="C243" t="s">
        <v>8221</v>
      </c>
      <c r="D243">
        <v>2</v>
      </c>
    </row>
    <row r="244" spans="1:4" x14ac:dyDescent="0.2">
      <c r="A244" t="s">
        <v>8219</v>
      </c>
      <c r="B244">
        <v>165</v>
      </c>
      <c r="C244" t="s">
        <v>8221</v>
      </c>
      <c r="D244">
        <v>8</v>
      </c>
    </row>
    <row r="245" spans="1:4" x14ac:dyDescent="0.2">
      <c r="A245" t="s">
        <v>8219</v>
      </c>
      <c r="B245">
        <v>97</v>
      </c>
      <c r="C245" t="s">
        <v>8221</v>
      </c>
      <c r="D245">
        <v>2</v>
      </c>
    </row>
    <row r="246" spans="1:4" x14ac:dyDescent="0.2">
      <c r="A246" t="s">
        <v>8219</v>
      </c>
      <c r="B246">
        <v>303</v>
      </c>
      <c r="C246" t="s">
        <v>8221</v>
      </c>
      <c r="D246">
        <v>2</v>
      </c>
    </row>
    <row r="247" spans="1:4" x14ac:dyDescent="0.2">
      <c r="A247" t="s">
        <v>8219</v>
      </c>
      <c r="B247">
        <v>267</v>
      </c>
      <c r="C247" t="s">
        <v>8221</v>
      </c>
      <c r="D247">
        <v>7</v>
      </c>
    </row>
    <row r="248" spans="1:4" x14ac:dyDescent="0.2">
      <c r="A248" t="s">
        <v>8219</v>
      </c>
      <c r="B248">
        <v>302</v>
      </c>
      <c r="C248" t="s">
        <v>8221</v>
      </c>
      <c r="D248">
        <v>2</v>
      </c>
    </row>
    <row r="249" spans="1:4" x14ac:dyDescent="0.2">
      <c r="A249" t="s">
        <v>8219</v>
      </c>
      <c r="B249">
        <v>87</v>
      </c>
      <c r="C249" t="s">
        <v>8221</v>
      </c>
      <c r="D249">
        <v>18</v>
      </c>
    </row>
    <row r="250" spans="1:4" x14ac:dyDescent="0.2">
      <c r="A250" t="s">
        <v>8219</v>
      </c>
      <c r="B250">
        <v>354</v>
      </c>
      <c r="C250" t="s">
        <v>8221</v>
      </c>
      <c r="D250">
        <v>9</v>
      </c>
    </row>
    <row r="251" spans="1:4" x14ac:dyDescent="0.2">
      <c r="A251" t="s">
        <v>8219</v>
      </c>
      <c r="B251">
        <v>86</v>
      </c>
      <c r="C251" t="s">
        <v>8221</v>
      </c>
      <c r="D251">
        <v>4</v>
      </c>
    </row>
    <row r="252" spans="1:4" x14ac:dyDescent="0.2">
      <c r="A252" t="s">
        <v>8219</v>
      </c>
      <c r="B252">
        <v>26</v>
      </c>
      <c r="C252" t="s">
        <v>8221</v>
      </c>
      <c r="D252">
        <v>7</v>
      </c>
    </row>
    <row r="253" spans="1:4" x14ac:dyDescent="0.2">
      <c r="A253" t="s">
        <v>8219</v>
      </c>
      <c r="B253">
        <v>113</v>
      </c>
      <c r="C253" t="s">
        <v>8221</v>
      </c>
      <c r="D253">
        <v>29</v>
      </c>
    </row>
    <row r="254" spans="1:4" x14ac:dyDescent="0.2">
      <c r="A254" t="s">
        <v>8219</v>
      </c>
      <c r="B254">
        <v>65</v>
      </c>
      <c r="C254" t="s">
        <v>8221</v>
      </c>
      <c r="D254">
        <v>12</v>
      </c>
    </row>
    <row r="255" spans="1:4" x14ac:dyDescent="0.2">
      <c r="A255" t="s">
        <v>8219</v>
      </c>
      <c r="B255">
        <v>134</v>
      </c>
      <c r="C255" t="s">
        <v>8221</v>
      </c>
      <c r="D255">
        <v>4</v>
      </c>
    </row>
    <row r="256" spans="1:4" x14ac:dyDescent="0.2">
      <c r="A256" t="s">
        <v>8219</v>
      </c>
      <c r="B256">
        <v>119</v>
      </c>
      <c r="C256" t="s">
        <v>8221</v>
      </c>
      <c r="D256">
        <v>28</v>
      </c>
    </row>
    <row r="257" spans="1:4" x14ac:dyDescent="0.2">
      <c r="A257" t="s">
        <v>8219</v>
      </c>
      <c r="B257">
        <v>159</v>
      </c>
      <c r="C257" t="s">
        <v>8221</v>
      </c>
      <c r="D257">
        <v>25</v>
      </c>
    </row>
    <row r="258" spans="1:4" x14ac:dyDescent="0.2">
      <c r="A258" t="s">
        <v>8219</v>
      </c>
      <c r="B258">
        <v>167</v>
      </c>
      <c r="C258" t="s">
        <v>8221</v>
      </c>
      <c r="D258">
        <v>28</v>
      </c>
    </row>
    <row r="259" spans="1:4" x14ac:dyDescent="0.2">
      <c r="A259" t="s">
        <v>8219</v>
      </c>
      <c r="B259">
        <v>43</v>
      </c>
      <c r="C259" t="s">
        <v>8221</v>
      </c>
      <c r="D259">
        <v>310</v>
      </c>
    </row>
    <row r="260" spans="1:4" x14ac:dyDescent="0.2">
      <c r="A260" t="s">
        <v>8219</v>
      </c>
      <c r="B260">
        <v>1062</v>
      </c>
      <c r="C260" t="s">
        <v>8221</v>
      </c>
      <c r="D260">
        <v>15</v>
      </c>
    </row>
    <row r="261" spans="1:4" x14ac:dyDescent="0.2">
      <c r="A261" t="s">
        <v>8219</v>
      </c>
      <c r="B261">
        <v>9</v>
      </c>
      <c r="C261" t="s">
        <v>8221</v>
      </c>
      <c r="D261">
        <v>215</v>
      </c>
    </row>
    <row r="262" spans="1:4" x14ac:dyDescent="0.2">
      <c r="A262" t="s">
        <v>8219</v>
      </c>
      <c r="B262">
        <v>89</v>
      </c>
      <c r="C262" t="s">
        <v>8221</v>
      </c>
      <c r="D262">
        <v>3</v>
      </c>
    </row>
    <row r="263" spans="1:4" x14ac:dyDescent="0.2">
      <c r="A263" t="s">
        <v>8219</v>
      </c>
      <c r="B263">
        <v>174</v>
      </c>
      <c r="C263" t="s">
        <v>8221</v>
      </c>
      <c r="D263">
        <v>2</v>
      </c>
    </row>
    <row r="264" spans="1:4" x14ac:dyDescent="0.2">
      <c r="A264" t="s">
        <v>8219</v>
      </c>
      <c r="B264">
        <v>14</v>
      </c>
      <c r="C264" t="s">
        <v>8221</v>
      </c>
      <c r="D264">
        <v>26</v>
      </c>
    </row>
    <row r="265" spans="1:4" x14ac:dyDescent="0.2">
      <c r="A265" t="s">
        <v>8219</v>
      </c>
      <c r="B265">
        <v>48</v>
      </c>
      <c r="C265" t="s">
        <v>8221</v>
      </c>
      <c r="D265">
        <v>24</v>
      </c>
    </row>
    <row r="266" spans="1:4" x14ac:dyDescent="0.2">
      <c r="A266" t="s">
        <v>8219</v>
      </c>
      <c r="B266">
        <v>133</v>
      </c>
      <c r="C266" t="s">
        <v>8221</v>
      </c>
      <c r="D266">
        <v>96</v>
      </c>
    </row>
    <row r="267" spans="1:4" x14ac:dyDescent="0.2">
      <c r="A267" t="s">
        <v>8219</v>
      </c>
      <c r="B267">
        <v>83</v>
      </c>
      <c r="C267" t="s">
        <v>8221</v>
      </c>
      <c r="D267">
        <v>17</v>
      </c>
    </row>
    <row r="268" spans="1:4" x14ac:dyDescent="0.2">
      <c r="A268" t="s">
        <v>8219</v>
      </c>
      <c r="B268">
        <v>149</v>
      </c>
      <c r="C268" t="s">
        <v>8221</v>
      </c>
      <c r="D268">
        <v>94</v>
      </c>
    </row>
    <row r="269" spans="1:4" x14ac:dyDescent="0.2">
      <c r="A269" t="s">
        <v>8219</v>
      </c>
      <c r="B269">
        <v>49</v>
      </c>
      <c r="C269" t="s">
        <v>8221</v>
      </c>
      <c r="D269">
        <v>129</v>
      </c>
    </row>
    <row r="270" spans="1:4" x14ac:dyDescent="0.2">
      <c r="A270" t="s">
        <v>8219</v>
      </c>
      <c r="B270">
        <v>251</v>
      </c>
      <c r="C270" t="s">
        <v>8221</v>
      </c>
      <c r="D270">
        <v>1</v>
      </c>
    </row>
    <row r="271" spans="1:4" x14ac:dyDescent="0.2">
      <c r="A271" t="s">
        <v>8219</v>
      </c>
      <c r="B271">
        <v>22</v>
      </c>
      <c r="C271" t="s">
        <v>8221</v>
      </c>
      <c r="D271">
        <v>4</v>
      </c>
    </row>
    <row r="272" spans="1:4" x14ac:dyDescent="0.2">
      <c r="A272" t="s">
        <v>8219</v>
      </c>
      <c r="B272">
        <v>48</v>
      </c>
      <c r="C272" t="s">
        <v>8221</v>
      </c>
      <c r="D272">
        <v>3</v>
      </c>
    </row>
    <row r="273" spans="1:4" x14ac:dyDescent="0.2">
      <c r="A273" t="s">
        <v>8219</v>
      </c>
      <c r="B273">
        <v>383</v>
      </c>
      <c r="C273" t="s">
        <v>8221</v>
      </c>
      <c r="D273">
        <v>135</v>
      </c>
    </row>
    <row r="274" spans="1:4" x14ac:dyDescent="0.2">
      <c r="A274" t="s">
        <v>8219</v>
      </c>
      <c r="B274">
        <v>237</v>
      </c>
      <c r="C274" t="s">
        <v>8221</v>
      </c>
      <c r="D274">
        <v>10</v>
      </c>
    </row>
    <row r="275" spans="1:4" x14ac:dyDescent="0.2">
      <c r="A275" t="s">
        <v>8219</v>
      </c>
      <c r="B275">
        <v>13</v>
      </c>
      <c r="C275" t="s">
        <v>8221</v>
      </c>
      <c r="D275">
        <v>0</v>
      </c>
    </row>
    <row r="276" spans="1:4" x14ac:dyDescent="0.2">
      <c r="A276" t="s">
        <v>8219</v>
      </c>
      <c r="B276">
        <v>562</v>
      </c>
      <c r="C276" t="s">
        <v>8221</v>
      </c>
      <c r="D276">
        <v>6</v>
      </c>
    </row>
    <row r="277" spans="1:4" x14ac:dyDescent="0.2">
      <c r="A277" t="s">
        <v>8219</v>
      </c>
      <c r="B277">
        <v>71</v>
      </c>
      <c r="C277" t="s">
        <v>8221</v>
      </c>
      <c r="D277">
        <v>36</v>
      </c>
    </row>
    <row r="278" spans="1:4" x14ac:dyDescent="0.2">
      <c r="A278" t="s">
        <v>8219</v>
      </c>
      <c r="B278">
        <v>1510</v>
      </c>
      <c r="C278" t="s">
        <v>8221</v>
      </c>
      <c r="D278">
        <v>336</v>
      </c>
    </row>
    <row r="279" spans="1:4" x14ac:dyDescent="0.2">
      <c r="A279" t="s">
        <v>8219</v>
      </c>
      <c r="B279">
        <v>14</v>
      </c>
      <c r="C279" t="s">
        <v>8221</v>
      </c>
      <c r="D279">
        <v>34</v>
      </c>
    </row>
    <row r="280" spans="1:4" x14ac:dyDescent="0.2">
      <c r="A280" t="s">
        <v>8219</v>
      </c>
      <c r="B280">
        <v>193</v>
      </c>
      <c r="C280" t="s">
        <v>8221</v>
      </c>
      <c r="D280">
        <v>10</v>
      </c>
    </row>
    <row r="281" spans="1:4" x14ac:dyDescent="0.2">
      <c r="A281" t="s">
        <v>8219</v>
      </c>
      <c r="B281">
        <v>206</v>
      </c>
      <c r="C281" t="s">
        <v>8221</v>
      </c>
      <c r="D281">
        <v>201</v>
      </c>
    </row>
    <row r="282" spans="1:4" x14ac:dyDescent="0.2">
      <c r="A282" t="s">
        <v>8219</v>
      </c>
      <c r="B282">
        <v>351</v>
      </c>
      <c r="C282" t="s">
        <v>8221</v>
      </c>
      <c r="D282">
        <v>296</v>
      </c>
    </row>
    <row r="283" spans="1:4" x14ac:dyDescent="0.2">
      <c r="A283" t="s">
        <v>8219</v>
      </c>
      <c r="B283">
        <v>50</v>
      </c>
      <c r="C283" t="s">
        <v>8221</v>
      </c>
      <c r="D283">
        <v>7</v>
      </c>
    </row>
    <row r="284" spans="1:4" x14ac:dyDescent="0.2">
      <c r="A284" t="s">
        <v>8219</v>
      </c>
      <c r="B284">
        <v>184</v>
      </c>
      <c r="C284" t="s">
        <v>8221</v>
      </c>
      <c r="D284">
        <v>7</v>
      </c>
    </row>
    <row r="285" spans="1:4" x14ac:dyDescent="0.2">
      <c r="A285" t="s">
        <v>8219</v>
      </c>
      <c r="B285">
        <v>196</v>
      </c>
      <c r="C285" t="s">
        <v>8221</v>
      </c>
      <c r="D285">
        <v>1</v>
      </c>
    </row>
    <row r="286" spans="1:4" x14ac:dyDescent="0.2">
      <c r="A286" t="s">
        <v>8219</v>
      </c>
      <c r="B286">
        <v>229</v>
      </c>
      <c r="C286" t="s">
        <v>8221</v>
      </c>
      <c r="D286">
        <v>114</v>
      </c>
    </row>
    <row r="287" spans="1:4" x14ac:dyDescent="0.2">
      <c r="A287" t="s">
        <v>8219</v>
      </c>
      <c r="B287">
        <v>67</v>
      </c>
      <c r="C287" t="s">
        <v>8221</v>
      </c>
      <c r="D287">
        <v>29</v>
      </c>
    </row>
    <row r="288" spans="1:4" x14ac:dyDescent="0.2">
      <c r="A288" t="s">
        <v>8219</v>
      </c>
      <c r="B288">
        <v>95</v>
      </c>
      <c r="C288" t="s">
        <v>8221</v>
      </c>
      <c r="D288">
        <v>890</v>
      </c>
    </row>
    <row r="289" spans="1:4" x14ac:dyDescent="0.2">
      <c r="A289" t="s">
        <v>8219</v>
      </c>
      <c r="B289">
        <v>62</v>
      </c>
      <c r="C289" t="s">
        <v>8221</v>
      </c>
      <c r="D289">
        <v>31</v>
      </c>
    </row>
    <row r="290" spans="1:4" x14ac:dyDescent="0.2">
      <c r="A290" t="s">
        <v>8219</v>
      </c>
      <c r="B290">
        <v>73</v>
      </c>
      <c r="C290" t="s">
        <v>8221</v>
      </c>
      <c r="D290">
        <v>21</v>
      </c>
    </row>
    <row r="291" spans="1:4" x14ac:dyDescent="0.2">
      <c r="A291" t="s">
        <v>8219</v>
      </c>
      <c r="B291">
        <v>43</v>
      </c>
      <c r="C291" t="s">
        <v>8221</v>
      </c>
      <c r="D291">
        <v>37</v>
      </c>
    </row>
    <row r="292" spans="1:4" x14ac:dyDescent="0.2">
      <c r="A292" t="s">
        <v>8219</v>
      </c>
      <c r="B292">
        <v>70</v>
      </c>
      <c r="C292" t="s">
        <v>8221</v>
      </c>
      <c r="D292">
        <v>7</v>
      </c>
    </row>
    <row r="293" spans="1:4" x14ac:dyDescent="0.2">
      <c r="A293" t="s">
        <v>8219</v>
      </c>
      <c r="B293">
        <v>271</v>
      </c>
      <c r="C293" t="s">
        <v>8221</v>
      </c>
      <c r="D293">
        <v>4</v>
      </c>
    </row>
    <row r="294" spans="1:4" x14ac:dyDescent="0.2">
      <c r="A294" t="s">
        <v>8219</v>
      </c>
      <c r="B294">
        <v>55</v>
      </c>
      <c r="C294" t="s">
        <v>8221</v>
      </c>
      <c r="D294">
        <v>5</v>
      </c>
    </row>
    <row r="295" spans="1:4" x14ac:dyDescent="0.2">
      <c r="A295" t="s">
        <v>8219</v>
      </c>
      <c r="B295">
        <v>35</v>
      </c>
      <c r="C295" t="s">
        <v>8221</v>
      </c>
      <c r="D295">
        <v>0</v>
      </c>
    </row>
    <row r="296" spans="1:4" x14ac:dyDescent="0.2">
      <c r="A296" t="s">
        <v>8219</v>
      </c>
      <c r="B296">
        <v>22</v>
      </c>
      <c r="C296" t="s">
        <v>8221</v>
      </c>
      <c r="D296">
        <v>456</v>
      </c>
    </row>
    <row r="297" spans="1:4" x14ac:dyDescent="0.2">
      <c r="A297" t="s">
        <v>8219</v>
      </c>
      <c r="B297">
        <v>38</v>
      </c>
      <c r="C297" t="s">
        <v>8221</v>
      </c>
      <c r="D297">
        <v>369</v>
      </c>
    </row>
    <row r="298" spans="1:4" x14ac:dyDescent="0.2">
      <c r="A298" t="s">
        <v>8219</v>
      </c>
      <c r="B298">
        <v>15</v>
      </c>
      <c r="C298" t="s">
        <v>8221</v>
      </c>
      <c r="D298">
        <v>2</v>
      </c>
    </row>
    <row r="299" spans="1:4" x14ac:dyDescent="0.2">
      <c r="A299" t="s">
        <v>8219</v>
      </c>
      <c r="B299">
        <v>7</v>
      </c>
      <c r="C299" t="s">
        <v>8221</v>
      </c>
      <c r="D299">
        <v>0</v>
      </c>
    </row>
    <row r="300" spans="1:4" x14ac:dyDescent="0.2">
      <c r="A300" t="s">
        <v>8219</v>
      </c>
      <c r="B300">
        <v>241</v>
      </c>
      <c r="C300" t="s">
        <v>8221</v>
      </c>
      <c r="D300">
        <v>338</v>
      </c>
    </row>
    <row r="301" spans="1:4" x14ac:dyDescent="0.2">
      <c r="A301" t="s">
        <v>8219</v>
      </c>
      <c r="B301">
        <v>55</v>
      </c>
      <c r="C301" t="s">
        <v>8221</v>
      </c>
      <c r="D301">
        <v>4</v>
      </c>
    </row>
    <row r="302" spans="1:4" x14ac:dyDescent="0.2">
      <c r="A302" t="s">
        <v>8219</v>
      </c>
      <c r="B302">
        <v>171</v>
      </c>
      <c r="C302" t="s">
        <v>8221</v>
      </c>
      <c r="D302">
        <v>1</v>
      </c>
    </row>
    <row r="303" spans="1:4" x14ac:dyDescent="0.2">
      <c r="A303" t="s">
        <v>8219</v>
      </c>
      <c r="B303">
        <v>208</v>
      </c>
      <c r="C303" t="s">
        <v>8221</v>
      </c>
      <c r="D303">
        <v>28</v>
      </c>
    </row>
    <row r="304" spans="1:4" x14ac:dyDescent="0.2">
      <c r="A304" t="s">
        <v>8219</v>
      </c>
      <c r="B304">
        <v>21</v>
      </c>
      <c r="C304" t="s">
        <v>8221</v>
      </c>
      <c r="D304">
        <v>12</v>
      </c>
    </row>
    <row r="305" spans="1:4" x14ac:dyDescent="0.2">
      <c r="A305" t="s">
        <v>8219</v>
      </c>
      <c r="B305">
        <v>25</v>
      </c>
      <c r="C305" t="s">
        <v>8221</v>
      </c>
      <c r="D305">
        <v>16</v>
      </c>
    </row>
    <row r="306" spans="1:4" x14ac:dyDescent="0.2">
      <c r="A306" t="s">
        <v>8219</v>
      </c>
      <c r="B306">
        <v>52</v>
      </c>
      <c r="C306" t="s">
        <v>8221</v>
      </c>
      <c r="D306">
        <v>4</v>
      </c>
    </row>
    <row r="307" spans="1:4" x14ac:dyDescent="0.2">
      <c r="A307" t="s">
        <v>8219</v>
      </c>
      <c r="B307">
        <v>104</v>
      </c>
      <c r="C307" t="s">
        <v>8221</v>
      </c>
      <c r="D307">
        <v>4</v>
      </c>
    </row>
    <row r="308" spans="1:4" x14ac:dyDescent="0.2">
      <c r="A308" t="s">
        <v>8219</v>
      </c>
      <c r="B308">
        <v>73</v>
      </c>
      <c r="C308" t="s">
        <v>8221</v>
      </c>
      <c r="D308">
        <v>10</v>
      </c>
    </row>
    <row r="309" spans="1:4" x14ac:dyDescent="0.2">
      <c r="A309" t="s">
        <v>8219</v>
      </c>
      <c r="B309">
        <v>34</v>
      </c>
      <c r="C309" t="s">
        <v>8221</v>
      </c>
      <c r="D309">
        <v>0</v>
      </c>
    </row>
    <row r="310" spans="1:4" x14ac:dyDescent="0.2">
      <c r="A310" t="s">
        <v>8219</v>
      </c>
      <c r="B310">
        <v>56</v>
      </c>
      <c r="C310" t="s">
        <v>8221</v>
      </c>
      <c r="D310">
        <v>6</v>
      </c>
    </row>
    <row r="311" spans="1:4" x14ac:dyDescent="0.2">
      <c r="A311" t="s">
        <v>8219</v>
      </c>
      <c r="B311">
        <v>31</v>
      </c>
      <c r="C311" t="s">
        <v>8221</v>
      </c>
      <c r="D311">
        <v>0</v>
      </c>
    </row>
    <row r="312" spans="1:4" x14ac:dyDescent="0.2">
      <c r="A312" t="s">
        <v>8219</v>
      </c>
      <c r="B312">
        <v>84</v>
      </c>
      <c r="C312" t="s">
        <v>8221</v>
      </c>
      <c r="D312">
        <v>1</v>
      </c>
    </row>
    <row r="313" spans="1:4" x14ac:dyDescent="0.2">
      <c r="A313" t="s">
        <v>8219</v>
      </c>
      <c r="B313">
        <v>130</v>
      </c>
      <c r="C313" t="s">
        <v>8221</v>
      </c>
      <c r="D313">
        <v>0</v>
      </c>
    </row>
    <row r="314" spans="1:4" x14ac:dyDescent="0.2">
      <c r="A314" t="s">
        <v>8219</v>
      </c>
      <c r="B314">
        <v>12</v>
      </c>
      <c r="C314" t="s">
        <v>8221</v>
      </c>
      <c r="D314">
        <v>44</v>
      </c>
    </row>
    <row r="315" spans="1:4" x14ac:dyDescent="0.2">
      <c r="A315" t="s">
        <v>8219</v>
      </c>
      <c r="B315">
        <v>23</v>
      </c>
      <c r="C315" t="s">
        <v>8221</v>
      </c>
      <c r="D315">
        <v>0</v>
      </c>
    </row>
    <row r="316" spans="1:4" x14ac:dyDescent="0.2">
      <c r="A316" t="s">
        <v>8219</v>
      </c>
      <c r="B316">
        <v>158</v>
      </c>
      <c r="C316" t="s">
        <v>8221</v>
      </c>
      <c r="D316">
        <v>3</v>
      </c>
    </row>
    <row r="317" spans="1:4" x14ac:dyDescent="0.2">
      <c r="A317" t="s">
        <v>8219</v>
      </c>
      <c r="B317">
        <v>30</v>
      </c>
      <c r="C317" t="s">
        <v>8221</v>
      </c>
      <c r="D317">
        <v>0</v>
      </c>
    </row>
    <row r="318" spans="1:4" x14ac:dyDescent="0.2">
      <c r="A318" t="s">
        <v>8219</v>
      </c>
      <c r="B318">
        <v>18</v>
      </c>
      <c r="C318" t="s">
        <v>8221</v>
      </c>
      <c r="D318">
        <v>52</v>
      </c>
    </row>
    <row r="319" spans="1:4" x14ac:dyDescent="0.2">
      <c r="A319" t="s">
        <v>8219</v>
      </c>
      <c r="B319">
        <v>29</v>
      </c>
      <c r="C319" t="s">
        <v>8221</v>
      </c>
      <c r="D319">
        <v>0</v>
      </c>
    </row>
    <row r="320" spans="1:4" x14ac:dyDescent="0.2">
      <c r="A320" t="s">
        <v>8219</v>
      </c>
      <c r="B320">
        <v>31</v>
      </c>
      <c r="C320" t="s">
        <v>8221</v>
      </c>
      <c r="D320">
        <v>1</v>
      </c>
    </row>
    <row r="321" spans="1:4" x14ac:dyDescent="0.2">
      <c r="A321" t="s">
        <v>8219</v>
      </c>
      <c r="B321">
        <v>173</v>
      </c>
      <c r="C321" t="s">
        <v>8221</v>
      </c>
      <c r="D321">
        <v>1</v>
      </c>
    </row>
    <row r="322" spans="1:4" x14ac:dyDescent="0.2">
      <c r="A322" t="s">
        <v>8219</v>
      </c>
      <c r="B322">
        <v>17</v>
      </c>
      <c r="C322" t="s">
        <v>8221</v>
      </c>
      <c r="D322">
        <v>2</v>
      </c>
    </row>
    <row r="323" spans="1:4" x14ac:dyDescent="0.2">
      <c r="A323" t="s">
        <v>8219</v>
      </c>
      <c r="B323">
        <v>48</v>
      </c>
      <c r="C323" t="s">
        <v>8221</v>
      </c>
      <c r="D323">
        <v>9</v>
      </c>
    </row>
    <row r="324" spans="1:4" x14ac:dyDescent="0.2">
      <c r="A324" t="s">
        <v>8219</v>
      </c>
      <c r="B324">
        <v>59</v>
      </c>
      <c r="C324" t="s">
        <v>8221</v>
      </c>
      <c r="D324">
        <v>5</v>
      </c>
    </row>
    <row r="325" spans="1:4" x14ac:dyDescent="0.2">
      <c r="A325" t="s">
        <v>8219</v>
      </c>
      <c r="B325">
        <v>39</v>
      </c>
      <c r="C325" t="s">
        <v>8221</v>
      </c>
      <c r="D325">
        <v>57</v>
      </c>
    </row>
    <row r="326" spans="1:4" x14ac:dyDescent="0.2">
      <c r="A326" t="s">
        <v>8219</v>
      </c>
      <c r="B326">
        <v>59</v>
      </c>
      <c r="C326" t="s">
        <v>8221</v>
      </c>
      <c r="D326">
        <v>3</v>
      </c>
    </row>
    <row r="327" spans="1:4" x14ac:dyDescent="0.2">
      <c r="A327" t="s">
        <v>8219</v>
      </c>
      <c r="B327">
        <v>60</v>
      </c>
      <c r="C327" t="s">
        <v>8221</v>
      </c>
      <c r="D327">
        <v>1</v>
      </c>
    </row>
    <row r="328" spans="1:4" x14ac:dyDescent="0.2">
      <c r="A328" t="s">
        <v>8219</v>
      </c>
      <c r="B328">
        <v>20</v>
      </c>
      <c r="C328" t="s">
        <v>8221</v>
      </c>
      <c r="D328">
        <v>6</v>
      </c>
    </row>
    <row r="329" spans="1:4" x14ac:dyDescent="0.2">
      <c r="A329" t="s">
        <v>8219</v>
      </c>
      <c r="B329">
        <v>2</v>
      </c>
      <c r="C329" t="s">
        <v>8221</v>
      </c>
      <c r="D329">
        <v>48</v>
      </c>
    </row>
    <row r="330" spans="1:4" x14ac:dyDescent="0.2">
      <c r="A330" t="s">
        <v>8219</v>
      </c>
      <c r="B330">
        <v>315</v>
      </c>
      <c r="C330" t="s">
        <v>8221</v>
      </c>
      <c r="D330">
        <v>2</v>
      </c>
    </row>
    <row r="331" spans="1:4" x14ac:dyDescent="0.2">
      <c r="A331" t="s">
        <v>8219</v>
      </c>
      <c r="B331">
        <v>2174</v>
      </c>
      <c r="C331" t="s">
        <v>8221</v>
      </c>
      <c r="D331">
        <v>4</v>
      </c>
    </row>
    <row r="332" spans="1:4" x14ac:dyDescent="0.2">
      <c r="A332" t="s">
        <v>8219</v>
      </c>
      <c r="B332">
        <v>152</v>
      </c>
      <c r="C332" t="s">
        <v>8221</v>
      </c>
      <c r="D332">
        <v>5</v>
      </c>
    </row>
    <row r="333" spans="1:4" x14ac:dyDescent="0.2">
      <c r="A333" t="s">
        <v>8219</v>
      </c>
      <c r="B333">
        <v>1021</v>
      </c>
      <c r="C333" t="s">
        <v>8221</v>
      </c>
      <c r="D333">
        <v>79</v>
      </c>
    </row>
    <row r="334" spans="1:4" x14ac:dyDescent="0.2">
      <c r="A334" t="s">
        <v>8219</v>
      </c>
      <c r="B334">
        <v>237</v>
      </c>
      <c r="C334" t="s">
        <v>8221</v>
      </c>
      <c r="D334">
        <v>2</v>
      </c>
    </row>
    <row r="335" spans="1:4" x14ac:dyDescent="0.2">
      <c r="A335" t="s">
        <v>8219</v>
      </c>
      <c r="B335">
        <v>27</v>
      </c>
      <c r="C335" t="s">
        <v>8221</v>
      </c>
      <c r="D335">
        <v>11</v>
      </c>
    </row>
    <row r="336" spans="1:4" x14ac:dyDescent="0.2">
      <c r="A336" t="s">
        <v>8219</v>
      </c>
      <c r="B336">
        <v>17</v>
      </c>
      <c r="C336" t="s">
        <v>8221</v>
      </c>
      <c r="D336">
        <v>11</v>
      </c>
    </row>
    <row r="337" spans="1:4" x14ac:dyDescent="0.2">
      <c r="A337" t="s">
        <v>8219</v>
      </c>
      <c r="B337">
        <v>27</v>
      </c>
      <c r="C337" t="s">
        <v>8221</v>
      </c>
      <c r="D337">
        <v>1</v>
      </c>
    </row>
    <row r="338" spans="1:4" x14ac:dyDescent="0.2">
      <c r="A338" t="s">
        <v>8219</v>
      </c>
      <c r="B338">
        <v>82</v>
      </c>
      <c r="C338" t="s">
        <v>8221</v>
      </c>
      <c r="D338">
        <v>3</v>
      </c>
    </row>
    <row r="339" spans="1:4" x14ac:dyDescent="0.2">
      <c r="A339" t="s">
        <v>8219</v>
      </c>
      <c r="B339">
        <v>48</v>
      </c>
      <c r="C339" t="s">
        <v>8221</v>
      </c>
      <c r="D339">
        <v>5</v>
      </c>
    </row>
    <row r="340" spans="1:4" x14ac:dyDescent="0.2">
      <c r="A340" t="s">
        <v>8219</v>
      </c>
      <c r="B340">
        <v>105</v>
      </c>
      <c r="C340" t="s">
        <v>8221</v>
      </c>
      <c r="D340">
        <v>12</v>
      </c>
    </row>
    <row r="341" spans="1:4" x14ac:dyDescent="0.2">
      <c r="A341" t="s">
        <v>8219</v>
      </c>
      <c r="B341">
        <v>28</v>
      </c>
      <c r="C341" t="s">
        <v>8221</v>
      </c>
      <c r="D341">
        <v>2</v>
      </c>
    </row>
    <row r="342" spans="1:4" x14ac:dyDescent="0.2">
      <c r="A342" t="s">
        <v>8219</v>
      </c>
      <c r="B342">
        <v>1107</v>
      </c>
      <c r="C342" t="s">
        <v>8221</v>
      </c>
      <c r="D342">
        <v>5</v>
      </c>
    </row>
    <row r="343" spans="1:4" x14ac:dyDescent="0.2">
      <c r="A343" t="s">
        <v>8219</v>
      </c>
      <c r="B343">
        <v>1013</v>
      </c>
      <c r="C343" t="s">
        <v>8221</v>
      </c>
      <c r="D343">
        <v>21</v>
      </c>
    </row>
    <row r="344" spans="1:4" x14ac:dyDescent="0.2">
      <c r="A344" t="s">
        <v>8219</v>
      </c>
      <c r="B344">
        <v>274</v>
      </c>
      <c r="C344" t="s">
        <v>8221</v>
      </c>
      <c r="D344">
        <v>0</v>
      </c>
    </row>
    <row r="345" spans="1:4" x14ac:dyDescent="0.2">
      <c r="A345" t="s">
        <v>8219</v>
      </c>
      <c r="B345">
        <v>87</v>
      </c>
      <c r="C345" t="s">
        <v>8221</v>
      </c>
      <c r="D345">
        <v>45</v>
      </c>
    </row>
    <row r="346" spans="1:4" x14ac:dyDescent="0.2">
      <c r="A346" t="s">
        <v>8219</v>
      </c>
      <c r="B346">
        <v>99</v>
      </c>
      <c r="C346" t="s">
        <v>8221</v>
      </c>
      <c r="D346">
        <v>29</v>
      </c>
    </row>
    <row r="347" spans="1:4" x14ac:dyDescent="0.2">
      <c r="A347" t="s">
        <v>8219</v>
      </c>
      <c r="B347">
        <v>276</v>
      </c>
      <c r="C347" t="s">
        <v>8221</v>
      </c>
      <c r="D347">
        <v>2</v>
      </c>
    </row>
    <row r="348" spans="1:4" x14ac:dyDescent="0.2">
      <c r="A348" t="s">
        <v>8219</v>
      </c>
      <c r="B348">
        <v>21</v>
      </c>
      <c r="C348" t="s">
        <v>8221</v>
      </c>
      <c r="D348">
        <v>30</v>
      </c>
    </row>
    <row r="349" spans="1:4" x14ac:dyDescent="0.2">
      <c r="A349" t="s">
        <v>8219</v>
      </c>
      <c r="B349">
        <v>41</v>
      </c>
      <c r="C349" t="s">
        <v>8221</v>
      </c>
      <c r="D349">
        <v>8</v>
      </c>
    </row>
    <row r="350" spans="1:4" x14ac:dyDescent="0.2">
      <c r="A350" t="s">
        <v>8219</v>
      </c>
      <c r="B350">
        <v>119</v>
      </c>
      <c r="C350" t="s">
        <v>8221</v>
      </c>
      <c r="D350">
        <v>1</v>
      </c>
    </row>
    <row r="351" spans="1:4" x14ac:dyDescent="0.2">
      <c r="A351" t="s">
        <v>8219</v>
      </c>
      <c r="B351">
        <v>153</v>
      </c>
      <c r="C351" t="s">
        <v>8221</v>
      </c>
      <c r="D351">
        <v>14</v>
      </c>
    </row>
    <row r="352" spans="1:4" x14ac:dyDescent="0.2">
      <c r="A352" t="s">
        <v>8219</v>
      </c>
      <c r="B352">
        <v>100</v>
      </c>
      <c r="C352" t="s">
        <v>8221</v>
      </c>
      <c r="D352">
        <v>24</v>
      </c>
    </row>
    <row r="353" spans="1:4" x14ac:dyDescent="0.2">
      <c r="A353" t="s">
        <v>8219</v>
      </c>
      <c r="B353">
        <v>143</v>
      </c>
      <c r="C353" t="s">
        <v>8221</v>
      </c>
      <c r="D353">
        <v>2</v>
      </c>
    </row>
    <row r="354" spans="1:4" x14ac:dyDescent="0.2">
      <c r="A354" t="s">
        <v>8219</v>
      </c>
      <c r="B354">
        <v>140</v>
      </c>
      <c r="C354" t="s">
        <v>8221</v>
      </c>
      <c r="D354">
        <v>21</v>
      </c>
    </row>
    <row r="355" spans="1:4" x14ac:dyDescent="0.2">
      <c r="A355" t="s">
        <v>8219</v>
      </c>
      <c r="B355">
        <v>35</v>
      </c>
      <c r="C355" t="s">
        <v>8221</v>
      </c>
      <c r="D355">
        <v>7</v>
      </c>
    </row>
    <row r="356" spans="1:4" x14ac:dyDescent="0.2">
      <c r="A356" t="s">
        <v>8219</v>
      </c>
      <c r="B356">
        <v>149</v>
      </c>
      <c r="C356" t="s">
        <v>8221</v>
      </c>
      <c r="D356">
        <v>0</v>
      </c>
    </row>
    <row r="357" spans="1:4" x14ac:dyDescent="0.2">
      <c r="A357" t="s">
        <v>8219</v>
      </c>
      <c r="B357">
        <v>130</v>
      </c>
      <c r="C357" t="s">
        <v>8221</v>
      </c>
      <c r="D357">
        <v>4</v>
      </c>
    </row>
    <row r="358" spans="1:4" x14ac:dyDescent="0.2">
      <c r="A358" t="s">
        <v>8219</v>
      </c>
      <c r="B358">
        <v>120</v>
      </c>
      <c r="C358" t="s">
        <v>8221</v>
      </c>
      <c r="D358">
        <v>32</v>
      </c>
    </row>
    <row r="359" spans="1:4" x14ac:dyDescent="0.2">
      <c r="A359" t="s">
        <v>8219</v>
      </c>
      <c r="B359">
        <v>265</v>
      </c>
      <c r="C359" t="s">
        <v>8221</v>
      </c>
      <c r="D359">
        <v>4</v>
      </c>
    </row>
    <row r="360" spans="1:4" x14ac:dyDescent="0.2">
      <c r="A360" t="s">
        <v>8219</v>
      </c>
      <c r="B360">
        <v>71</v>
      </c>
      <c r="C360" t="s">
        <v>8221</v>
      </c>
      <c r="D360">
        <v>9</v>
      </c>
    </row>
    <row r="361" spans="1:4" x14ac:dyDescent="0.2">
      <c r="A361" t="s">
        <v>8219</v>
      </c>
      <c r="B361">
        <v>13</v>
      </c>
      <c r="C361" t="s">
        <v>8221</v>
      </c>
      <c r="D361">
        <v>17</v>
      </c>
    </row>
    <row r="362" spans="1:4" x14ac:dyDescent="0.2">
      <c r="A362" t="s">
        <v>8219</v>
      </c>
      <c r="B362">
        <v>169</v>
      </c>
      <c r="C362" t="s">
        <v>8221</v>
      </c>
      <c r="D362">
        <v>5</v>
      </c>
    </row>
    <row r="363" spans="1:4" x14ac:dyDescent="0.2">
      <c r="A363" t="s">
        <v>8219</v>
      </c>
      <c r="B363">
        <v>57</v>
      </c>
      <c r="C363" t="s">
        <v>8221</v>
      </c>
      <c r="D363">
        <v>53</v>
      </c>
    </row>
    <row r="364" spans="1:4" x14ac:dyDescent="0.2">
      <c r="A364" t="s">
        <v>8219</v>
      </c>
      <c r="B364">
        <v>229</v>
      </c>
      <c r="C364" t="s">
        <v>8221</v>
      </c>
      <c r="D364">
        <v>7</v>
      </c>
    </row>
    <row r="365" spans="1:4" x14ac:dyDescent="0.2">
      <c r="A365" t="s">
        <v>8219</v>
      </c>
      <c r="B365">
        <v>108</v>
      </c>
      <c r="C365" t="s">
        <v>8221</v>
      </c>
      <c r="D365">
        <v>72</v>
      </c>
    </row>
    <row r="366" spans="1:4" x14ac:dyDescent="0.2">
      <c r="A366" t="s">
        <v>8219</v>
      </c>
      <c r="B366">
        <v>108</v>
      </c>
      <c r="C366" t="s">
        <v>8221</v>
      </c>
      <c r="D366">
        <v>0</v>
      </c>
    </row>
    <row r="367" spans="1:4" x14ac:dyDescent="0.2">
      <c r="A367" t="s">
        <v>8219</v>
      </c>
      <c r="B367">
        <v>41</v>
      </c>
      <c r="C367" t="s">
        <v>8221</v>
      </c>
      <c r="D367">
        <v>2</v>
      </c>
    </row>
    <row r="368" spans="1:4" x14ac:dyDescent="0.2">
      <c r="A368" t="s">
        <v>8219</v>
      </c>
      <c r="B368">
        <v>139</v>
      </c>
      <c r="C368" t="s">
        <v>8221</v>
      </c>
      <c r="D368">
        <v>8</v>
      </c>
    </row>
    <row r="369" spans="1:4" x14ac:dyDescent="0.2">
      <c r="A369" t="s">
        <v>8219</v>
      </c>
      <c r="B369">
        <v>19</v>
      </c>
      <c r="C369" t="s">
        <v>8221</v>
      </c>
      <c r="D369">
        <v>2</v>
      </c>
    </row>
    <row r="370" spans="1:4" x14ac:dyDescent="0.2">
      <c r="A370" t="s">
        <v>8219</v>
      </c>
      <c r="B370">
        <v>94</v>
      </c>
      <c r="C370" t="s">
        <v>8221</v>
      </c>
      <c r="D370">
        <v>0</v>
      </c>
    </row>
    <row r="371" spans="1:4" x14ac:dyDescent="0.2">
      <c r="A371" t="s">
        <v>8219</v>
      </c>
      <c r="B371">
        <v>23</v>
      </c>
      <c r="C371" t="s">
        <v>8221</v>
      </c>
      <c r="D371">
        <v>3</v>
      </c>
    </row>
    <row r="372" spans="1:4" x14ac:dyDescent="0.2">
      <c r="A372" t="s">
        <v>8219</v>
      </c>
      <c r="B372">
        <v>15</v>
      </c>
      <c r="C372" t="s">
        <v>8221</v>
      </c>
      <c r="D372">
        <v>4</v>
      </c>
    </row>
    <row r="373" spans="1:4" x14ac:dyDescent="0.2">
      <c r="A373" t="s">
        <v>8219</v>
      </c>
      <c r="B373">
        <v>62</v>
      </c>
      <c r="C373" t="s">
        <v>8221</v>
      </c>
      <c r="D373">
        <v>3</v>
      </c>
    </row>
    <row r="374" spans="1:4" x14ac:dyDescent="0.2">
      <c r="A374" t="s">
        <v>8219</v>
      </c>
      <c r="B374">
        <v>74</v>
      </c>
      <c r="C374" t="s">
        <v>8221</v>
      </c>
      <c r="D374">
        <v>6</v>
      </c>
    </row>
    <row r="375" spans="1:4" x14ac:dyDescent="0.2">
      <c r="A375" t="s">
        <v>8219</v>
      </c>
      <c r="B375">
        <v>97</v>
      </c>
      <c r="C375" t="s">
        <v>8221</v>
      </c>
      <c r="D375">
        <v>0</v>
      </c>
    </row>
    <row r="376" spans="1:4" x14ac:dyDescent="0.2">
      <c r="A376" t="s">
        <v>8219</v>
      </c>
      <c r="B376">
        <v>55</v>
      </c>
      <c r="C376" t="s">
        <v>8221</v>
      </c>
      <c r="D376">
        <v>0</v>
      </c>
    </row>
    <row r="377" spans="1:4" x14ac:dyDescent="0.2">
      <c r="A377" t="s">
        <v>8219</v>
      </c>
      <c r="B377">
        <v>44</v>
      </c>
      <c r="C377" t="s">
        <v>8221</v>
      </c>
      <c r="D377">
        <v>0</v>
      </c>
    </row>
    <row r="378" spans="1:4" x14ac:dyDescent="0.2">
      <c r="A378" t="s">
        <v>8219</v>
      </c>
      <c r="B378">
        <v>110</v>
      </c>
      <c r="C378" t="s">
        <v>8221</v>
      </c>
      <c r="D378">
        <v>8</v>
      </c>
    </row>
    <row r="379" spans="1:4" x14ac:dyDescent="0.2">
      <c r="A379" t="s">
        <v>8219</v>
      </c>
      <c r="B379">
        <v>59</v>
      </c>
      <c r="C379" t="s">
        <v>8221</v>
      </c>
      <c r="D379">
        <v>5</v>
      </c>
    </row>
    <row r="380" spans="1:4" x14ac:dyDescent="0.2">
      <c r="A380" t="s">
        <v>8219</v>
      </c>
      <c r="B380">
        <v>62</v>
      </c>
      <c r="C380" t="s">
        <v>8221</v>
      </c>
      <c r="D380">
        <v>0</v>
      </c>
    </row>
    <row r="381" spans="1:4" x14ac:dyDescent="0.2">
      <c r="A381" t="s">
        <v>8219</v>
      </c>
      <c r="B381">
        <v>105</v>
      </c>
      <c r="C381" t="s">
        <v>8221</v>
      </c>
      <c r="D381">
        <v>2</v>
      </c>
    </row>
    <row r="382" spans="1:4" x14ac:dyDescent="0.2">
      <c r="A382" t="s">
        <v>8219</v>
      </c>
      <c r="B382">
        <v>26</v>
      </c>
      <c r="C382" t="s">
        <v>8221</v>
      </c>
      <c r="D382">
        <v>24</v>
      </c>
    </row>
    <row r="383" spans="1:4" x14ac:dyDescent="0.2">
      <c r="A383" t="s">
        <v>8219</v>
      </c>
      <c r="B383">
        <v>49</v>
      </c>
      <c r="C383" t="s">
        <v>8221</v>
      </c>
      <c r="D383">
        <v>0</v>
      </c>
    </row>
    <row r="384" spans="1:4" x14ac:dyDescent="0.2">
      <c r="A384" t="s">
        <v>8219</v>
      </c>
      <c r="B384">
        <v>68</v>
      </c>
      <c r="C384" t="s">
        <v>8221</v>
      </c>
      <c r="D384">
        <v>9</v>
      </c>
    </row>
    <row r="385" spans="1:4" x14ac:dyDescent="0.2">
      <c r="A385" t="s">
        <v>8219</v>
      </c>
      <c r="B385">
        <v>22</v>
      </c>
      <c r="C385" t="s">
        <v>8221</v>
      </c>
      <c r="D385">
        <v>0</v>
      </c>
    </row>
    <row r="386" spans="1:4" x14ac:dyDescent="0.2">
      <c r="A386" t="s">
        <v>8219</v>
      </c>
      <c r="B386">
        <v>18</v>
      </c>
      <c r="C386" t="s">
        <v>8221</v>
      </c>
      <c r="D386">
        <v>1</v>
      </c>
    </row>
    <row r="387" spans="1:4" x14ac:dyDescent="0.2">
      <c r="A387" t="s">
        <v>8219</v>
      </c>
      <c r="B387">
        <v>19</v>
      </c>
      <c r="C387" t="s">
        <v>8221</v>
      </c>
      <c r="D387">
        <v>10</v>
      </c>
    </row>
    <row r="388" spans="1:4" x14ac:dyDescent="0.2">
      <c r="A388" t="s">
        <v>8219</v>
      </c>
      <c r="B388">
        <v>99</v>
      </c>
      <c r="C388" t="s">
        <v>8221</v>
      </c>
      <c r="D388">
        <v>1</v>
      </c>
    </row>
    <row r="389" spans="1:4" x14ac:dyDescent="0.2">
      <c r="A389" t="s">
        <v>8219</v>
      </c>
      <c r="B389">
        <v>27</v>
      </c>
      <c r="C389" t="s">
        <v>8221</v>
      </c>
      <c r="D389">
        <v>0</v>
      </c>
    </row>
    <row r="390" spans="1:4" x14ac:dyDescent="0.2">
      <c r="A390" t="s">
        <v>8219</v>
      </c>
      <c r="B390">
        <v>25</v>
      </c>
      <c r="C390" t="s">
        <v>8221</v>
      </c>
      <c r="D390">
        <v>20</v>
      </c>
    </row>
    <row r="391" spans="1:4" x14ac:dyDescent="0.2">
      <c r="A391" t="s">
        <v>8219</v>
      </c>
      <c r="B391">
        <v>14</v>
      </c>
      <c r="C391" t="s">
        <v>8221</v>
      </c>
      <c r="D391">
        <v>30</v>
      </c>
    </row>
    <row r="392" spans="1:4" x14ac:dyDescent="0.2">
      <c r="A392" t="s">
        <v>8219</v>
      </c>
      <c r="B392">
        <v>35</v>
      </c>
      <c r="C392" t="s">
        <v>8221</v>
      </c>
      <c r="D392">
        <v>6</v>
      </c>
    </row>
    <row r="393" spans="1:4" x14ac:dyDescent="0.2">
      <c r="A393" t="s">
        <v>8219</v>
      </c>
      <c r="B393">
        <v>10</v>
      </c>
      <c r="C393" t="s">
        <v>8221</v>
      </c>
      <c r="D393">
        <v>15</v>
      </c>
    </row>
    <row r="394" spans="1:4" x14ac:dyDescent="0.2">
      <c r="A394" t="s">
        <v>8219</v>
      </c>
      <c r="B394">
        <v>29</v>
      </c>
      <c r="C394" t="s">
        <v>8221</v>
      </c>
      <c r="D394">
        <v>5</v>
      </c>
    </row>
    <row r="395" spans="1:4" x14ac:dyDescent="0.2">
      <c r="A395" t="s">
        <v>8219</v>
      </c>
      <c r="B395">
        <v>44</v>
      </c>
      <c r="C395" t="s">
        <v>8221</v>
      </c>
      <c r="D395">
        <v>0</v>
      </c>
    </row>
    <row r="396" spans="1:4" x14ac:dyDescent="0.2">
      <c r="A396" t="s">
        <v>8219</v>
      </c>
      <c r="B396">
        <v>17</v>
      </c>
      <c r="C396" t="s">
        <v>8221</v>
      </c>
      <c r="D396">
        <v>0</v>
      </c>
    </row>
    <row r="397" spans="1:4" x14ac:dyDescent="0.2">
      <c r="A397" t="s">
        <v>8219</v>
      </c>
      <c r="B397">
        <v>34</v>
      </c>
      <c r="C397" t="s">
        <v>8221</v>
      </c>
      <c r="D397">
        <v>28</v>
      </c>
    </row>
    <row r="398" spans="1:4" x14ac:dyDescent="0.2">
      <c r="A398" t="s">
        <v>8219</v>
      </c>
      <c r="B398">
        <v>14</v>
      </c>
      <c r="C398" t="s">
        <v>8221</v>
      </c>
      <c r="D398">
        <v>0</v>
      </c>
    </row>
    <row r="399" spans="1:4" x14ac:dyDescent="0.2">
      <c r="A399" t="s">
        <v>8219</v>
      </c>
      <c r="B399">
        <v>156</v>
      </c>
      <c r="C399" t="s">
        <v>8221</v>
      </c>
      <c r="D399">
        <v>5</v>
      </c>
    </row>
    <row r="400" spans="1:4" x14ac:dyDescent="0.2">
      <c r="A400" t="s">
        <v>8219</v>
      </c>
      <c r="B400">
        <v>128</v>
      </c>
      <c r="C400" t="s">
        <v>8221</v>
      </c>
      <c r="D400">
        <v>7</v>
      </c>
    </row>
    <row r="401" spans="1:4" x14ac:dyDescent="0.2">
      <c r="A401" t="s">
        <v>8219</v>
      </c>
      <c r="B401">
        <v>60</v>
      </c>
      <c r="C401" t="s">
        <v>8221</v>
      </c>
      <c r="D401">
        <v>30</v>
      </c>
    </row>
    <row r="402" spans="1:4" x14ac:dyDescent="0.2">
      <c r="A402" t="s">
        <v>8219</v>
      </c>
      <c r="B402">
        <v>32</v>
      </c>
      <c r="C402" t="s">
        <v>8221</v>
      </c>
      <c r="D402">
        <v>2</v>
      </c>
    </row>
    <row r="403" spans="1:4" x14ac:dyDescent="0.2">
      <c r="A403" t="s">
        <v>8219</v>
      </c>
      <c r="B403">
        <v>53</v>
      </c>
      <c r="C403" t="s">
        <v>8221</v>
      </c>
      <c r="D403">
        <v>30</v>
      </c>
    </row>
    <row r="404" spans="1:4" x14ac:dyDescent="0.2">
      <c r="A404" t="s">
        <v>8219</v>
      </c>
      <c r="B404">
        <v>184</v>
      </c>
      <c r="C404" t="s">
        <v>8221</v>
      </c>
      <c r="D404">
        <v>2</v>
      </c>
    </row>
    <row r="405" spans="1:4" x14ac:dyDescent="0.2">
      <c r="A405" t="s">
        <v>8219</v>
      </c>
      <c r="B405">
        <v>90</v>
      </c>
      <c r="C405" t="s">
        <v>8221</v>
      </c>
      <c r="D405">
        <v>0</v>
      </c>
    </row>
    <row r="406" spans="1:4" x14ac:dyDescent="0.2">
      <c r="A406" t="s">
        <v>8219</v>
      </c>
      <c r="B406">
        <v>71</v>
      </c>
      <c r="C406" t="s">
        <v>8221</v>
      </c>
      <c r="D406">
        <v>2</v>
      </c>
    </row>
    <row r="407" spans="1:4" x14ac:dyDescent="0.2">
      <c r="A407" t="s">
        <v>8219</v>
      </c>
      <c r="B407">
        <v>87</v>
      </c>
      <c r="C407" t="s">
        <v>8221</v>
      </c>
      <c r="D407">
        <v>1</v>
      </c>
    </row>
    <row r="408" spans="1:4" x14ac:dyDescent="0.2">
      <c r="A408" t="s">
        <v>8219</v>
      </c>
      <c r="B408">
        <v>28</v>
      </c>
      <c r="C408" t="s">
        <v>8221</v>
      </c>
      <c r="D408">
        <v>2</v>
      </c>
    </row>
    <row r="409" spans="1:4" x14ac:dyDescent="0.2">
      <c r="A409" t="s">
        <v>8219</v>
      </c>
      <c r="B409">
        <v>56</v>
      </c>
      <c r="C409" t="s">
        <v>8221</v>
      </c>
      <c r="D409">
        <v>14</v>
      </c>
    </row>
    <row r="410" spans="1:4" x14ac:dyDescent="0.2">
      <c r="A410" t="s">
        <v>8219</v>
      </c>
      <c r="B410">
        <v>51</v>
      </c>
      <c r="C410" t="s">
        <v>8221</v>
      </c>
      <c r="D410">
        <v>31</v>
      </c>
    </row>
    <row r="411" spans="1:4" x14ac:dyDescent="0.2">
      <c r="A411" t="s">
        <v>8219</v>
      </c>
      <c r="B411">
        <v>75</v>
      </c>
      <c r="C411" t="s">
        <v>8221</v>
      </c>
      <c r="D411">
        <v>16</v>
      </c>
    </row>
    <row r="412" spans="1:4" x14ac:dyDescent="0.2">
      <c r="A412" t="s">
        <v>8219</v>
      </c>
      <c r="B412">
        <v>38</v>
      </c>
      <c r="C412" t="s">
        <v>8221</v>
      </c>
      <c r="D412">
        <v>12</v>
      </c>
    </row>
    <row r="413" spans="1:4" x14ac:dyDescent="0.2">
      <c r="A413" t="s">
        <v>8219</v>
      </c>
      <c r="B413">
        <v>18</v>
      </c>
      <c r="C413" t="s">
        <v>8221</v>
      </c>
      <c r="D413">
        <v>96</v>
      </c>
    </row>
    <row r="414" spans="1:4" x14ac:dyDescent="0.2">
      <c r="A414" t="s">
        <v>8219</v>
      </c>
      <c r="B414">
        <v>54</v>
      </c>
      <c r="C414" t="s">
        <v>8221</v>
      </c>
      <c r="D414">
        <v>16</v>
      </c>
    </row>
    <row r="415" spans="1:4" x14ac:dyDescent="0.2">
      <c r="A415" t="s">
        <v>8219</v>
      </c>
      <c r="B415">
        <v>71</v>
      </c>
      <c r="C415" t="s">
        <v>8221</v>
      </c>
      <c r="D415">
        <v>5</v>
      </c>
    </row>
    <row r="416" spans="1:4" x14ac:dyDescent="0.2">
      <c r="A416" t="s">
        <v>8219</v>
      </c>
      <c r="B416">
        <v>57</v>
      </c>
      <c r="C416" t="s">
        <v>8221</v>
      </c>
      <c r="D416">
        <v>0</v>
      </c>
    </row>
    <row r="417" spans="1:4" x14ac:dyDescent="0.2">
      <c r="A417" t="s">
        <v>8219</v>
      </c>
      <c r="B417">
        <v>43</v>
      </c>
      <c r="C417" t="s">
        <v>8221</v>
      </c>
      <c r="D417">
        <v>8</v>
      </c>
    </row>
    <row r="418" spans="1:4" x14ac:dyDescent="0.2">
      <c r="A418" t="s">
        <v>8219</v>
      </c>
      <c r="B418">
        <v>52</v>
      </c>
      <c r="C418" t="s">
        <v>8221</v>
      </c>
      <c r="D418">
        <v>7</v>
      </c>
    </row>
    <row r="419" spans="1:4" x14ac:dyDescent="0.2">
      <c r="A419" t="s">
        <v>8219</v>
      </c>
      <c r="B419">
        <v>27</v>
      </c>
      <c r="C419" t="s">
        <v>8221</v>
      </c>
      <c r="D419">
        <v>24</v>
      </c>
    </row>
    <row r="420" spans="1:4" x14ac:dyDescent="0.2">
      <c r="A420" t="s">
        <v>8219</v>
      </c>
      <c r="B420">
        <v>12</v>
      </c>
      <c r="C420" t="s">
        <v>8221</v>
      </c>
      <c r="D420">
        <v>121</v>
      </c>
    </row>
    <row r="421" spans="1:4" x14ac:dyDescent="0.2">
      <c r="A421" t="s">
        <v>8219</v>
      </c>
      <c r="B421">
        <v>33</v>
      </c>
      <c r="C421" t="s">
        <v>8221</v>
      </c>
      <c r="D421">
        <v>196</v>
      </c>
    </row>
    <row r="422" spans="1:4" x14ac:dyDescent="0.2">
      <c r="A422" t="s">
        <v>8219</v>
      </c>
      <c r="B422">
        <v>96</v>
      </c>
      <c r="C422" t="s">
        <v>8221</v>
      </c>
      <c r="D422">
        <v>5</v>
      </c>
    </row>
    <row r="423" spans="1:4" x14ac:dyDescent="0.2">
      <c r="A423" t="s">
        <v>8219</v>
      </c>
      <c r="B423">
        <v>28</v>
      </c>
      <c r="C423" t="s">
        <v>8221</v>
      </c>
      <c r="D423">
        <v>73</v>
      </c>
    </row>
    <row r="424" spans="1:4" x14ac:dyDescent="0.2">
      <c r="A424" t="s">
        <v>8219</v>
      </c>
      <c r="B424">
        <v>43</v>
      </c>
      <c r="C424" t="s">
        <v>8221</v>
      </c>
      <c r="D424">
        <v>93</v>
      </c>
    </row>
    <row r="425" spans="1:4" x14ac:dyDescent="0.2">
      <c r="A425" t="s">
        <v>8219</v>
      </c>
      <c r="B425">
        <v>205</v>
      </c>
      <c r="C425" t="s">
        <v>8221</v>
      </c>
      <c r="D425">
        <v>17</v>
      </c>
    </row>
    <row r="426" spans="1:4" x14ac:dyDescent="0.2">
      <c r="A426" t="s">
        <v>8219</v>
      </c>
      <c r="B426">
        <v>23</v>
      </c>
      <c r="C426" t="s">
        <v>8221</v>
      </c>
      <c r="D426">
        <v>7</v>
      </c>
    </row>
    <row r="427" spans="1:4" x14ac:dyDescent="0.2">
      <c r="A427" t="s">
        <v>8219</v>
      </c>
      <c r="B427">
        <v>19</v>
      </c>
      <c r="C427" t="s">
        <v>8221</v>
      </c>
      <c r="D427">
        <v>17</v>
      </c>
    </row>
    <row r="428" spans="1:4" x14ac:dyDescent="0.2">
      <c r="A428" t="s">
        <v>8219</v>
      </c>
      <c r="B428">
        <v>14</v>
      </c>
      <c r="C428" t="s">
        <v>8221</v>
      </c>
      <c r="D428">
        <v>171</v>
      </c>
    </row>
    <row r="429" spans="1:4" x14ac:dyDescent="0.2">
      <c r="A429" t="s">
        <v>8219</v>
      </c>
      <c r="B429">
        <v>38</v>
      </c>
      <c r="C429" t="s">
        <v>8221</v>
      </c>
      <c r="D429">
        <v>188</v>
      </c>
    </row>
    <row r="430" spans="1:4" x14ac:dyDescent="0.2">
      <c r="A430" t="s">
        <v>8219</v>
      </c>
      <c r="B430">
        <v>78</v>
      </c>
      <c r="C430" t="s">
        <v>8221</v>
      </c>
      <c r="D430">
        <v>110</v>
      </c>
    </row>
    <row r="431" spans="1:4" x14ac:dyDescent="0.2">
      <c r="A431" t="s">
        <v>8219</v>
      </c>
      <c r="B431">
        <v>69</v>
      </c>
      <c r="C431" t="s">
        <v>8221</v>
      </c>
      <c r="D431">
        <v>37</v>
      </c>
    </row>
    <row r="432" spans="1:4" x14ac:dyDescent="0.2">
      <c r="A432" t="s">
        <v>8219</v>
      </c>
      <c r="B432">
        <v>33</v>
      </c>
      <c r="C432" t="s">
        <v>8221</v>
      </c>
      <c r="D432">
        <v>9</v>
      </c>
    </row>
    <row r="433" spans="1:4" x14ac:dyDescent="0.2">
      <c r="A433" t="s">
        <v>8219</v>
      </c>
      <c r="B433">
        <v>54</v>
      </c>
      <c r="C433" t="s">
        <v>8221</v>
      </c>
      <c r="D433">
        <v>29</v>
      </c>
    </row>
    <row r="434" spans="1:4" x14ac:dyDescent="0.2">
      <c r="A434" t="s">
        <v>8219</v>
      </c>
      <c r="B434">
        <v>99</v>
      </c>
      <c r="C434" t="s">
        <v>8221</v>
      </c>
      <c r="D434">
        <v>6</v>
      </c>
    </row>
    <row r="435" spans="1:4" x14ac:dyDescent="0.2">
      <c r="A435" t="s">
        <v>8219</v>
      </c>
      <c r="B435">
        <v>49</v>
      </c>
      <c r="C435" t="s">
        <v>8221</v>
      </c>
      <c r="D435">
        <v>30</v>
      </c>
    </row>
    <row r="436" spans="1:4" x14ac:dyDescent="0.2">
      <c r="A436" t="s">
        <v>8219</v>
      </c>
      <c r="B436">
        <v>11</v>
      </c>
      <c r="C436" t="s">
        <v>8221</v>
      </c>
      <c r="D436">
        <v>81</v>
      </c>
    </row>
    <row r="437" spans="1:4" x14ac:dyDescent="0.2">
      <c r="A437" t="s">
        <v>8219</v>
      </c>
      <c r="B437">
        <v>38</v>
      </c>
      <c r="C437" t="s">
        <v>8221</v>
      </c>
      <c r="D437">
        <v>4</v>
      </c>
    </row>
    <row r="438" spans="1:4" x14ac:dyDescent="0.2">
      <c r="A438" t="s">
        <v>8219</v>
      </c>
      <c r="B438">
        <v>16</v>
      </c>
      <c r="C438" t="s">
        <v>8221</v>
      </c>
      <c r="D438">
        <v>11</v>
      </c>
    </row>
    <row r="439" spans="1:4" x14ac:dyDescent="0.2">
      <c r="A439" t="s">
        <v>8219</v>
      </c>
      <c r="B439">
        <v>32</v>
      </c>
      <c r="C439" t="s">
        <v>8221</v>
      </c>
      <c r="D439">
        <v>14</v>
      </c>
    </row>
    <row r="440" spans="1:4" x14ac:dyDescent="0.2">
      <c r="A440" t="s">
        <v>8219</v>
      </c>
      <c r="B440">
        <v>20</v>
      </c>
      <c r="C440" t="s">
        <v>8221</v>
      </c>
      <c r="D440">
        <v>5</v>
      </c>
    </row>
    <row r="441" spans="1:4" x14ac:dyDescent="0.2">
      <c r="A441" t="s">
        <v>8219</v>
      </c>
      <c r="B441">
        <v>154</v>
      </c>
      <c r="C441" t="s">
        <v>8221</v>
      </c>
      <c r="D441">
        <v>45</v>
      </c>
    </row>
    <row r="442" spans="1:4" x14ac:dyDescent="0.2">
      <c r="A442" t="s">
        <v>8219</v>
      </c>
      <c r="B442">
        <v>41</v>
      </c>
      <c r="C442" t="s">
        <v>8221</v>
      </c>
      <c r="D442">
        <v>8</v>
      </c>
    </row>
    <row r="443" spans="1:4" x14ac:dyDescent="0.2">
      <c r="A443" t="s">
        <v>8219</v>
      </c>
      <c r="B443">
        <v>75</v>
      </c>
      <c r="C443" t="s">
        <v>8221</v>
      </c>
      <c r="D443">
        <v>3</v>
      </c>
    </row>
    <row r="444" spans="1:4" x14ac:dyDescent="0.2">
      <c r="A444" t="s">
        <v>8219</v>
      </c>
      <c r="B444">
        <v>40</v>
      </c>
      <c r="C444" t="s">
        <v>8221</v>
      </c>
      <c r="D444">
        <v>24</v>
      </c>
    </row>
    <row r="445" spans="1:4" x14ac:dyDescent="0.2">
      <c r="A445" t="s">
        <v>8219</v>
      </c>
      <c r="B445">
        <v>46</v>
      </c>
      <c r="C445" t="s">
        <v>8221</v>
      </c>
      <c r="D445">
        <v>18</v>
      </c>
    </row>
    <row r="446" spans="1:4" x14ac:dyDescent="0.2">
      <c r="A446" t="s">
        <v>8219</v>
      </c>
      <c r="B446">
        <v>62</v>
      </c>
      <c r="C446" t="s">
        <v>8221</v>
      </c>
      <c r="D446">
        <v>12</v>
      </c>
    </row>
    <row r="447" spans="1:4" x14ac:dyDescent="0.2">
      <c r="A447" t="s">
        <v>8219</v>
      </c>
      <c r="B447">
        <v>61</v>
      </c>
      <c r="C447" t="s">
        <v>8221</v>
      </c>
      <c r="D447">
        <v>123</v>
      </c>
    </row>
    <row r="448" spans="1:4" x14ac:dyDescent="0.2">
      <c r="A448" t="s">
        <v>8219</v>
      </c>
      <c r="B448">
        <v>96</v>
      </c>
      <c r="C448" t="s">
        <v>8221</v>
      </c>
      <c r="D448">
        <v>96</v>
      </c>
    </row>
    <row r="449" spans="1:4" x14ac:dyDescent="0.2">
      <c r="A449" t="s">
        <v>8219</v>
      </c>
      <c r="B449">
        <v>190</v>
      </c>
      <c r="C449" t="s">
        <v>8221</v>
      </c>
      <c r="D449">
        <v>31</v>
      </c>
    </row>
    <row r="450" spans="1:4" x14ac:dyDescent="0.2">
      <c r="A450" t="s">
        <v>8219</v>
      </c>
      <c r="B450">
        <v>94</v>
      </c>
      <c r="C450" t="s">
        <v>8221</v>
      </c>
      <c r="D450">
        <v>4</v>
      </c>
    </row>
    <row r="451" spans="1:4" x14ac:dyDescent="0.2">
      <c r="A451" t="s">
        <v>8219</v>
      </c>
      <c r="B451">
        <v>39</v>
      </c>
      <c r="C451" t="s">
        <v>8221</v>
      </c>
      <c r="D451">
        <v>3</v>
      </c>
    </row>
    <row r="452" spans="1:4" x14ac:dyDescent="0.2">
      <c r="A452" t="s">
        <v>8219</v>
      </c>
      <c r="B452">
        <v>127</v>
      </c>
      <c r="C452" t="s">
        <v>8221</v>
      </c>
      <c r="D452">
        <v>179</v>
      </c>
    </row>
    <row r="453" spans="1:4" x14ac:dyDescent="0.2">
      <c r="A453" t="s">
        <v>8219</v>
      </c>
      <c r="B453">
        <v>159</v>
      </c>
      <c r="C453" t="s">
        <v>8221</v>
      </c>
      <c r="D453">
        <v>3</v>
      </c>
    </row>
    <row r="454" spans="1:4" x14ac:dyDescent="0.2">
      <c r="A454" t="s">
        <v>8219</v>
      </c>
      <c r="B454">
        <v>177</v>
      </c>
      <c r="C454" t="s">
        <v>8221</v>
      </c>
      <c r="D454">
        <v>23</v>
      </c>
    </row>
    <row r="455" spans="1:4" x14ac:dyDescent="0.2">
      <c r="A455" t="s">
        <v>8219</v>
      </c>
      <c r="B455">
        <v>47</v>
      </c>
      <c r="C455" t="s">
        <v>8221</v>
      </c>
      <c r="D455">
        <v>23</v>
      </c>
    </row>
    <row r="456" spans="1:4" x14ac:dyDescent="0.2">
      <c r="A456" t="s">
        <v>8219</v>
      </c>
      <c r="B456">
        <v>1</v>
      </c>
      <c r="C456" t="s">
        <v>8221</v>
      </c>
      <c r="D456">
        <v>41</v>
      </c>
    </row>
    <row r="457" spans="1:4" x14ac:dyDescent="0.2">
      <c r="A457" t="s">
        <v>8219</v>
      </c>
      <c r="B457">
        <v>16</v>
      </c>
      <c r="C457" t="s">
        <v>8221</v>
      </c>
      <c r="D457">
        <v>0</v>
      </c>
    </row>
    <row r="458" spans="1:4" x14ac:dyDescent="0.2">
      <c r="A458" t="s">
        <v>8219</v>
      </c>
      <c r="B458">
        <v>115</v>
      </c>
      <c r="C458" t="s">
        <v>8221</v>
      </c>
      <c r="D458">
        <v>32</v>
      </c>
    </row>
    <row r="459" spans="1:4" x14ac:dyDescent="0.2">
      <c r="A459" t="s">
        <v>8219</v>
      </c>
      <c r="B459">
        <v>133</v>
      </c>
      <c r="C459" t="s">
        <v>8221</v>
      </c>
      <c r="D459">
        <v>2</v>
      </c>
    </row>
    <row r="460" spans="1:4" x14ac:dyDescent="0.2">
      <c r="A460" t="s">
        <v>8219</v>
      </c>
      <c r="B460">
        <v>70</v>
      </c>
      <c r="C460" t="s">
        <v>8221</v>
      </c>
      <c r="D460">
        <v>7</v>
      </c>
    </row>
    <row r="461" spans="1:4" x14ac:dyDescent="0.2">
      <c r="A461" t="s">
        <v>8219</v>
      </c>
      <c r="B461">
        <v>62</v>
      </c>
      <c r="C461" t="s">
        <v>8221</v>
      </c>
      <c r="D461">
        <v>4</v>
      </c>
    </row>
    <row r="462" spans="1:4" x14ac:dyDescent="0.2">
      <c r="A462" t="s">
        <v>8219</v>
      </c>
      <c r="B462">
        <v>10</v>
      </c>
      <c r="C462" t="s">
        <v>8221</v>
      </c>
      <c r="D462">
        <v>196</v>
      </c>
    </row>
    <row r="463" spans="1:4" x14ac:dyDescent="0.2">
      <c r="A463" t="s">
        <v>8219</v>
      </c>
      <c r="B463">
        <v>499</v>
      </c>
      <c r="C463" t="s">
        <v>8221</v>
      </c>
      <c r="D463">
        <v>11</v>
      </c>
    </row>
    <row r="464" spans="1:4" x14ac:dyDescent="0.2">
      <c r="A464" t="s">
        <v>8219</v>
      </c>
      <c r="B464">
        <v>47</v>
      </c>
      <c r="C464" t="s">
        <v>8221</v>
      </c>
      <c r="D464">
        <v>9</v>
      </c>
    </row>
    <row r="465" spans="1:4" x14ac:dyDescent="0.2">
      <c r="A465" t="s">
        <v>8219</v>
      </c>
      <c r="B465">
        <v>28</v>
      </c>
      <c r="C465" t="s">
        <v>8221</v>
      </c>
      <c r="D465">
        <v>5</v>
      </c>
    </row>
    <row r="466" spans="1:4" x14ac:dyDescent="0.2">
      <c r="A466" t="s">
        <v>8219</v>
      </c>
      <c r="B466">
        <v>24</v>
      </c>
      <c r="C466" t="s">
        <v>8221</v>
      </c>
      <c r="D466">
        <v>8</v>
      </c>
    </row>
    <row r="467" spans="1:4" x14ac:dyDescent="0.2">
      <c r="A467" t="s">
        <v>8219</v>
      </c>
      <c r="B467">
        <v>76</v>
      </c>
      <c r="C467" t="s">
        <v>8221</v>
      </c>
      <c r="D467">
        <v>229</v>
      </c>
    </row>
    <row r="468" spans="1:4" x14ac:dyDescent="0.2">
      <c r="A468" t="s">
        <v>8219</v>
      </c>
      <c r="B468">
        <v>98</v>
      </c>
      <c r="C468" t="s">
        <v>8221</v>
      </c>
      <c r="D468">
        <v>40</v>
      </c>
    </row>
    <row r="469" spans="1:4" x14ac:dyDescent="0.2">
      <c r="A469" t="s">
        <v>8219</v>
      </c>
      <c r="B469">
        <v>30</v>
      </c>
      <c r="C469" t="s">
        <v>8221</v>
      </c>
      <c r="D469">
        <v>123</v>
      </c>
    </row>
    <row r="470" spans="1:4" x14ac:dyDescent="0.2">
      <c r="A470" t="s">
        <v>8219</v>
      </c>
      <c r="B470">
        <v>478</v>
      </c>
      <c r="C470" t="s">
        <v>8221</v>
      </c>
      <c r="D470">
        <v>5</v>
      </c>
    </row>
    <row r="471" spans="1:4" x14ac:dyDescent="0.2">
      <c r="A471" t="s">
        <v>8219</v>
      </c>
      <c r="B471">
        <v>74</v>
      </c>
      <c r="C471" t="s">
        <v>8221</v>
      </c>
      <c r="D471">
        <v>148</v>
      </c>
    </row>
    <row r="472" spans="1:4" x14ac:dyDescent="0.2">
      <c r="A472" t="s">
        <v>8219</v>
      </c>
      <c r="B472">
        <v>131</v>
      </c>
      <c r="C472" t="s">
        <v>8221</v>
      </c>
      <c r="D472">
        <v>10</v>
      </c>
    </row>
    <row r="473" spans="1:4" x14ac:dyDescent="0.2">
      <c r="A473" t="s">
        <v>8219</v>
      </c>
      <c r="B473">
        <v>61</v>
      </c>
      <c r="C473" t="s">
        <v>8221</v>
      </c>
      <c r="D473">
        <v>4</v>
      </c>
    </row>
    <row r="474" spans="1:4" x14ac:dyDescent="0.2">
      <c r="A474" t="s">
        <v>8219</v>
      </c>
      <c r="B474">
        <v>1071</v>
      </c>
      <c r="C474" t="s">
        <v>8221</v>
      </c>
      <c r="D474">
        <v>21</v>
      </c>
    </row>
    <row r="475" spans="1:4" x14ac:dyDescent="0.2">
      <c r="A475" t="s">
        <v>8219</v>
      </c>
      <c r="B475">
        <v>122</v>
      </c>
      <c r="C475" t="s">
        <v>8221</v>
      </c>
      <c r="D475">
        <v>2</v>
      </c>
    </row>
    <row r="476" spans="1:4" x14ac:dyDescent="0.2">
      <c r="A476" t="s">
        <v>8219</v>
      </c>
      <c r="B476">
        <v>111</v>
      </c>
      <c r="C476" t="s">
        <v>8221</v>
      </c>
      <c r="D476">
        <v>0</v>
      </c>
    </row>
    <row r="477" spans="1:4" x14ac:dyDescent="0.2">
      <c r="A477" t="s">
        <v>8219</v>
      </c>
      <c r="B477">
        <v>255</v>
      </c>
      <c r="C477" t="s">
        <v>8221</v>
      </c>
      <c r="D477">
        <v>4</v>
      </c>
    </row>
    <row r="478" spans="1:4" x14ac:dyDescent="0.2">
      <c r="A478" t="s">
        <v>8219</v>
      </c>
      <c r="B478">
        <v>141</v>
      </c>
      <c r="C478" t="s">
        <v>8221</v>
      </c>
      <c r="D478">
        <v>1</v>
      </c>
    </row>
    <row r="479" spans="1:4" x14ac:dyDescent="0.2">
      <c r="A479" t="s">
        <v>8219</v>
      </c>
      <c r="B479">
        <v>159</v>
      </c>
      <c r="C479" t="s">
        <v>8221</v>
      </c>
      <c r="D479">
        <v>30</v>
      </c>
    </row>
    <row r="480" spans="1:4" x14ac:dyDescent="0.2">
      <c r="A480" t="s">
        <v>8219</v>
      </c>
      <c r="B480">
        <v>99</v>
      </c>
      <c r="C480" t="s">
        <v>8221</v>
      </c>
      <c r="D480">
        <v>3</v>
      </c>
    </row>
    <row r="481" spans="1:4" x14ac:dyDescent="0.2">
      <c r="A481" t="s">
        <v>8219</v>
      </c>
      <c r="B481">
        <v>96</v>
      </c>
      <c r="C481" t="s">
        <v>8221</v>
      </c>
      <c r="D481">
        <v>975</v>
      </c>
    </row>
    <row r="482" spans="1:4" x14ac:dyDescent="0.2">
      <c r="A482" t="s">
        <v>8219</v>
      </c>
      <c r="B482">
        <v>27</v>
      </c>
      <c r="C482" t="s">
        <v>8221</v>
      </c>
      <c r="D482">
        <v>167</v>
      </c>
    </row>
    <row r="483" spans="1:4" x14ac:dyDescent="0.2">
      <c r="A483" t="s">
        <v>8219</v>
      </c>
      <c r="B483">
        <v>166</v>
      </c>
      <c r="C483" t="s">
        <v>8221</v>
      </c>
      <c r="D483">
        <v>5</v>
      </c>
    </row>
    <row r="484" spans="1:4" x14ac:dyDescent="0.2">
      <c r="A484" t="s">
        <v>8219</v>
      </c>
      <c r="B484">
        <v>76</v>
      </c>
      <c r="C484" t="s">
        <v>8221</v>
      </c>
      <c r="D484">
        <v>18</v>
      </c>
    </row>
    <row r="485" spans="1:4" x14ac:dyDescent="0.2">
      <c r="A485" t="s">
        <v>8219</v>
      </c>
      <c r="B485">
        <v>211</v>
      </c>
      <c r="C485" t="s">
        <v>8221</v>
      </c>
      <c r="D485">
        <v>98</v>
      </c>
    </row>
    <row r="486" spans="1:4" x14ac:dyDescent="0.2">
      <c r="A486" t="s">
        <v>8219</v>
      </c>
      <c r="B486">
        <v>21</v>
      </c>
      <c r="C486" t="s">
        <v>8221</v>
      </c>
      <c r="D486">
        <v>4</v>
      </c>
    </row>
    <row r="487" spans="1:4" x14ac:dyDescent="0.2">
      <c r="A487" t="s">
        <v>8219</v>
      </c>
      <c r="B487">
        <v>61</v>
      </c>
      <c r="C487" t="s">
        <v>8221</v>
      </c>
      <c r="D487">
        <v>3</v>
      </c>
    </row>
    <row r="488" spans="1:4" x14ac:dyDescent="0.2">
      <c r="A488" t="s">
        <v>8219</v>
      </c>
      <c r="B488">
        <v>30</v>
      </c>
      <c r="C488" t="s">
        <v>8221</v>
      </c>
      <c r="D488">
        <v>1</v>
      </c>
    </row>
    <row r="489" spans="1:4" x14ac:dyDescent="0.2">
      <c r="A489" t="s">
        <v>8219</v>
      </c>
      <c r="B489">
        <v>375</v>
      </c>
      <c r="C489" t="s">
        <v>8221</v>
      </c>
      <c r="D489">
        <v>0</v>
      </c>
    </row>
    <row r="490" spans="1:4" x14ac:dyDescent="0.2">
      <c r="A490" t="s">
        <v>8219</v>
      </c>
      <c r="B490">
        <v>111</v>
      </c>
      <c r="C490" t="s">
        <v>8221</v>
      </c>
      <c r="D490">
        <v>9</v>
      </c>
    </row>
    <row r="491" spans="1:4" x14ac:dyDescent="0.2">
      <c r="A491" t="s">
        <v>8219</v>
      </c>
      <c r="B491">
        <v>123</v>
      </c>
      <c r="C491" t="s">
        <v>8221</v>
      </c>
      <c r="D491">
        <v>2</v>
      </c>
    </row>
    <row r="492" spans="1:4" x14ac:dyDescent="0.2">
      <c r="A492" t="s">
        <v>8219</v>
      </c>
      <c r="B492">
        <v>70</v>
      </c>
      <c r="C492" t="s">
        <v>8221</v>
      </c>
      <c r="D492">
        <v>0</v>
      </c>
    </row>
    <row r="493" spans="1:4" x14ac:dyDescent="0.2">
      <c r="A493" t="s">
        <v>8219</v>
      </c>
      <c r="B493">
        <v>85</v>
      </c>
      <c r="C493" t="s">
        <v>8221</v>
      </c>
      <c r="D493">
        <v>147</v>
      </c>
    </row>
    <row r="494" spans="1:4" x14ac:dyDescent="0.2">
      <c r="A494" t="s">
        <v>8219</v>
      </c>
      <c r="B494">
        <v>86</v>
      </c>
      <c r="C494" t="s">
        <v>8221</v>
      </c>
      <c r="D494">
        <v>49</v>
      </c>
    </row>
    <row r="495" spans="1:4" x14ac:dyDescent="0.2">
      <c r="A495" t="s">
        <v>8219</v>
      </c>
      <c r="B495">
        <v>13</v>
      </c>
      <c r="C495" t="s">
        <v>8221</v>
      </c>
      <c r="D495">
        <v>1</v>
      </c>
    </row>
    <row r="496" spans="1:4" x14ac:dyDescent="0.2">
      <c r="A496" t="s">
        <v>8219</v>
      </c>
      <c r="B496">
        <v>33</v>
      </c>
      <c r="C496" t="s">
        <v>8221</v>
      </c>
      <c r="D496">
        <v>2</v>
      </c>
    </row>
    <row r="497" spans="1:4" x14ac:dyDescent="0.2">
      <c r="A497" t="s">
        <v>8219</v>
      </c>
      <c r="B497">
        <v>15</v>
      </c>
      <c r="C497" t="s">
        <v>8221</v>
      </c>
      <c r="D497">
        <v>7</v>
      </c>
    </row>
    <row r="498" spans="1:4" x14ac:dyDescent="0.2">
      <c r="A498" t="s">
        <v>8219</v>
      </c>
      <c r="B498">
        <v>273</v>
      </c>
      <c r="C498" t="s">
        <v>8221</v>
      </c>
      <c r="D498">
        <v>4</v>
      </c>
    </row>
    <row r="499" spans="1:4" x14ac:dyDescent="0.2">
      <c r="A499" t="s">
        <v>8219</v>
      </c>
      <c r="B499">
        <v>714</v>
      </c>
      <c r="C499" t="s">
        <v>8221</v>
      </c>
      <c r="D499">
        <v>27</v>
      </c>
    </row>
    <row r="500" spans="1:4" x14ac:dyDescent="0.2">
      <c r="A500" t="s">
        <v>8219</v>
      </c>
      <c r="B500">
        <v>170</v>
      </c>
      <c r="C500" t="s">
        <v>8221</v>
      </c>
      <c r="D500">
        <v>94</v>
      </c>
    </row>
    <row r="501" spans="1:4" x14ac:dyDescent="0.2">
      <c r="A501" t="s">
        <v>8219</v>
      </c>
      <c r="B501">
        <v>512</v>
      </c>
      <c r="C501" t="s">
        <v>8221</v>
      </c>
      <c r="D501">
        <v>29</v>
      </c>
    </row>
    <row r="502" spans="1:4" x14ac:dyDescent="0.2">
      <c r="A502" t="s">
        <v>8219</v>
      </c>
      <c r="B502">
        <v>314</v>
      </c>
      <c r="C502" t="s">
        <v>8221</v>
      </c>
      <c r="D502">
        <v>7</v>
      </c>
    </row>
    <row r="503" spans="1:4" x14ac:dyDescent="0.2">
      <c r="A503" t="s">
        <v>8219</v>
      </c>
      <c r="B503">
        <v>167</v>
      </c>
      <c r="C503" t="s">
        <v>8221</v>
      </c>
      <c r="D503">
        <v>22</v>
      </c>
    </row>
    <row r="504" spans="1:4" x14ac:dyDescent="0.2">
      <c r="A504" t="s">
        <v>8219</v>
      </c>
      <c r="B504">
        <v>9</v>
      </c>
      <c r="C504" t="s">
        <v>8221</v>
      </c>
      <c r="D504">
        <v>1</v>
      </c>
    </row>
    <row r="505" spans="1:4" x14ac:dyDescent="0.2">
      <c r="A505" t="s">
        <v>8219</v>
      </c>
      <c r="B505">
        <v>103</v>
      </c>
      <c r="C505" t="s">
        <v>8221</v>
      </c>
      <c r="D505">
        <v>10</v>
      </c>
    </row>
    <row r="506" spans="1:4" x14ac:dyDescent="0.2">
      <c r="A506" t="s">
        <v>8219</v>
      </c>
      <c r="B506">
        <v>111</v>
      </c>
      <c r="C506" t="s">
        <v>8221</v>
      </c>
      <c r="D506">
        <v>6</v>
      </c>
    </row>
    <row r="507" spans="1:4" x14ac:dyDescent="0.2">
      <c r="A507" t="s">
        <v>8219</v>
      </c>
      <c r="B507">
        <v>271</v>
      </c>
      <c r="C507" t="s">
        <v>8221</v>
      </c>
      <c r="D507">
        <v>24</v>
      </c>
    </row>
    <row r="508" spans="1:4" x14ac:dyDescent="0.2">
      <c r="A508" t="s">
        <v>8219</v>
      </c>
      <c r="B508">
        <v>101</v>
      </c>
      <c r="C508" t="s">
        <v>8221</v>
      </c>
      <c r="D508">
        <v>15</v>
      </c>
    </row>
    <row r="509" spans="1:4" x14ac:dyDescent="0.2">
      <c r="A509" t="s">
        <v>8219</v>
      </c>
      <c r="B509">
        <v>57</v>
      </c>
      <c r="C509" t="s">
        <v>8221</v>
      </c>
      <c r="D509">
        <v>37</v>
      </c>
    </row>
    <row r="510" spans="1:4" x14ac:dyDescent="0.2">
      <c r="A510" t="s">
        <v>8219</v>
      </c>
      <c r="B510">
        <v>62</v>
      </c>
      <c r="C510" t="s">
        <v>8221</v>
      </c>
      <c r="D510">
        <v>20</v>
      </c>
    </row>
    <row r="511" spans="1:4" x14ac:dyDescent="0.2">
      <c r="A511" t="s">
        <v>8219</v>
      </c>
      <c r="B511">
        <v>32</v>
      </c>
      <c r="C511" t="s">
        <v>8221</v>
      </c>
      <c r="D511">
        <v>7</v>
      </c>
    </row>
    <row r="512" spans="1:4" x14ac:dyDescent="0.2">
      <c r="A512" t="s">
        <v>8219</v>
      </c>
      <c r="B512">
        <v>141</v>
      </c>
      <c r="C512" t="s">
        <v>8221</v>
      </c>
      <c r="D512">
        <v>0</v>
      </c>
    </row>
    <row r="513" spans="1:4" x14ac:dyDescent="0.2">
      <c r="A513" t="s">
        <v>8219</v>
      </c>
      <c r="B513">
        <v>75</v>
      </c>
      <c r="C513" t="s">
        <v>8221</v>
      </c>
      <c r="D513">
        <v>21</v>
      </c>
    </row>
    <row r="514" spans="1:4" x14ac:dyDescent="0.2">
      <c r="A514" t="s">
        <v>8219</v>
      </c>
      <c r="B514">
        <v>46</v>
      </c>
      <c r="C514" t="s">
        <v>8221</v>
      </c>
      <c r="D514">
        <v>3</v>
      </c>
    </row>
    <row r="515" spans="1:4" x14ac:dyDescent="0.2">
      <c r="A515" t="s">
        <v>8219</v>
      </c>
      <c r="B515">
        <v>103</v>
      </c>
      <c r="C515" t="s">
        <v>8221</v>
      </c>
      <c r="D515">
        <v>11</v>
      </c>
    </row>
    <row r="516" spans="1:4" x14ac:dyDescent="0.2">
      <c r="A516" t="s">
        <v>8219</v>
      </c>
      <c r="B516">
        <v>6</v>
      </c>
      <c r="C516" t="s">
        <v>8221</v>
      </c>
      <c r="D516">
        <v>1</v>
      </c>
    </row>
    <row r="517" spans="1:4" x14ac:dyDescent="0.2">
      <c r="A517" t="s">
        <v>8219</v>
      </c>
      <c r="B517">
        <v>83</v>
      </c>
      <c r="C517" t="s">
        <v>8221</v>
      </c>
      <c r="D517">
        <v>312</v>
      </c>
    </row>
    <row r="518" spans="1:4" x14ac:dyDescent="0.2">
      <c r="A518" t="s">
        <v>8219</v>
      </c>
      <c r="B518">
        <v>108</v>
      </c>
      <c r="C518" t="s">
        <v>8221</v>
      </c>
      <c r="D518">
        <v>1</v>
      </c>
    </row>
    <row r="519" spans="1:4" x14ac:dyDescent="0.2">
      <c r="A519" t="s">
        <v>8219</v>
      </c>
      <c r="B519">
        <v>25</v>
      </c>
      <c r="C519" t="s">
        <v>8221</v>
      </c>
      <c r="D519">
        <v>3</v>
      </c>
    </row>
    <row r="520" spans="1:4" x14ac:dyDescent="0.2">
      <c r="A520" t="s">
        <v>8219</v>
      </c>
      <c r="B520">
        <v>549</v>
      </c>
      <c r="C520" t="s">
        <v>8221</v>
      </c>
      <c r="D520">
        <v>4</v>
      </c>
    </row>
    <row r="521" spans="1:4" x14ac:dyDescent="0.2">
      <c r="A521" t="s">
        <v>8219</v>
      </c>
      <c r="B521">
        <v>222</v>
      </c>
      <c r="C521" t="s">
        <v>8221</v>
      </c>
      <c r="D521">
        <v>10</v>
      </c>
    </row>
    <row r="522" spans="1:4" x14ac:dyDescent="0.2">
      <c r="A522" t="s">
        <v>8219</v>
      </c>
      <c r="B522">
        <v>183</v>
      </c>
      <c r="C522" t="s">
        <v>8221</v>
      </c>
      <c r="D522">
        <v>8</v>
      </c>
    </row>
    <row r="523" spans="1:4" x14ac:dyDescent="0.2">
      <c r="A523" t="s">
        <v>8219</v>
      </c>
      <c r="B523">
        <v>89</v>
      </c>
      <c r="C523" t="s">
        <v>8221</v>
      </c>
      <c r="D523">
        <v>3</v>
      </c>
    </row>
    <row r="524" spans="1:4" x14ac:dyDescent="0.2">
      <c r="A524" t="s">
        <v>8219</v>
      </c>
      <c r="B524">
        <v>253</v>
      </c>
      <c r="C524" t="s">
        <v>8221</v>
      </c>
      <c r="D524">
        <v>1</v>
      </c>
    </row>
    <row r="525" spans="1:4" x14ac:dyDescent="0.2">
      <c r="A525" t="s">
        <v>8219</v>
      </c>
      <c r="B525">
        <v>140</v>
      </c>
      <c r="C525" t="s">
        <v>8221</v>
      </c>
      <c r="D525">
        <v>0</v>
      </c>
    </row>
    <row r="526" spans="1:4" x14ac:dyDescent="0.2">
      <c r="A526" t="s">
        <v>8219</v>
      </c>
      <c r="B526">
        <v>103</v>
      </c>
      <c r="C526" t="s">
        <v>8221</v>
      </c>
      <c r="D526">
        <v>5</v>
      </c>
    </row>
    <row r="527" spans="1:4" x14ac:dyDescent="0.2">
      <c r="A527" t="s">
        <v>8219</v>
      </c>
      <c r="B527">
        <v>138</v>
      </c>
      <c r="C527" t="s">
        <v>8221</v>
      </c>
      <c r="D527">
        <v>0</v>
      </c>
    </row>
    <row r="528" spans="1:4" x14ac:dyDescent="0.2">
      <c r="A528" t="s">
        <v>8219</v>
      </c>
      <c r="B528">
        <v>191</v>
      </c>
      <c r="C528" t="s">
        <v>8221</v>
      </c>
      <c r="D528">
        <v>3</v>
      </c>
    </row>
    <row r="529" spans="1:4" x14ac:dyDescent="0.2">
      <c r="A529" t="s">
        <v>8219</v>
      </c>
      <c r="B529">
        <v>45</v>
      </c>
      <c r="C529" t="s">
        <v>8221</v>
      </c>
      <c r="D529">
        <v>7</v>
      </c>
    </row>
    <row r="530" spans="1:4" x14ac:dyDescent="0.2">
      <c r="A530" t="s">
        <v>8219</v>
      </c>
      <c r="B530">
        <v>17</v>
      </c>
      <c r="C530" t="s">
        <v>8221</v>
      </c>
      <c r="D530">
        <v>0</v>
      </c>
    </row>
    <row r="531" spans="1:4" x14ac:dyDescent="0.2">
      <c r="A531" t="s">
        <v>8219</v>
      </c>
      <c r="B531">
        <v>31</v>
      </c>
      <c r="C531" t="s">
        <v>8221</v>
      </c>
      <c r="D531">
        <v>2</v>
      </c>
    </row>
    <row r="532" spans="1:4" x14ac:dyDescent="0.2">
      <c r="A532" t="s">
        <v>8219</v>
      </c>
      <c r="B532">
        <v>50</v>
      </c>
      <c r="C532" t="s">
        <v>8221</v>
      </c>
      <c r="D532">
        <v>23</v>
      </c>
    </row>
    <row r="533" spans="1:4" x14ac:dyDescent="0.2">
      <c r="A533" t="s">
        <v>8219</v>
      </c>
      <c r="B533">
        <v>59</v>
      </c>
      <c r="C533" t="s">
        <v>8221</v>
      </c>
      <c r="D533">
        <v>1</v>
      </c>
    </row>
    <row r="534" spans="1:4" x14ac:dyDescent="0.2">
      <c r="A534" t="s">
        <v>8219</v>
      </c>
      <c r="B534">
        <v>81</v>
      </c>
      <c r="C534" t="s">
        <v>8221</v>
      </c>
      <c r="D534">
        <v>2</v>
      </c>
    </row>
    <row r="535" spans="1:4" x14ac:dyDescent="0.2">
      <c r="A535" t="s">
        <v>8219</v>
      </c>
      <c r="B535">
        <v>508</v>
      </c>
      <c r="C535" t="s">
        <v>8221</v>
      </c>
      <c r="D535">
        <v>3</v>
      </c>
    </row>
    <row r="536" spans="1:4" x14ac:dyDescent="0.2">
      <c r="A536" t="s">
        <v>8219</v>
      </c>
      <c r="B536">
        <v>74</v>
      </c>
      <c r="C536" t="s">
        <v>8221</v>
      </c>
      <c r="D536">
        <v>0</v>
      </c>
    </row>
    <row r="537" spans="1:4" x14ac:dyDescent="0.2">
      <c r="A537" t="s">
        <v>8219</v>
      </c>
      <c r="B537">
        <v>141</v>
      </c>
      <c r="C537" t="s">
        <v>8221</v>
      </c>
      <c r="D537">
        <v>13</v>
      </c>
    </row>
    <row r="538" spans="1:4" x14ac:dyDescent="0.2">
      <c r="A538" t="s">
        <v>8219</v>
      </c>
      <c r="B538">
        <v>711</v>
      </c>
      <c r="C538" t="s">
        <v>8221</v>
      </c>
      <c r="D538">
        <v>1</v>
      </c>
    </row>
    <row r="539" spans="1:4" x14ac:dyDescent="0.2">
      <c r="A539" t="s">
        <v>8219</v>
      </c>
      <c r="B539">
        <v>141</v>
      </c>
      <c r="C539" t="s">
        <v>8221</v>
      </c>
      <c r="D539">
        <v>1</v>
      </c>
    </row>
    <row r="540" spans="1:4" x14ac:dyDescent="0.2">
      <c r="A540" t="s">
        <v>8219</v>
      </c>
      <c r="B540">
        <v>109</v>
      </c>
      <c r="C540" t="s">
        <v>8221</v>
      </c>
      <c r="D540">
        <v>1</v>
      </c>
    </row>
    <row r="541" spans="1:4" x14ac:dyDescent="0.2">
      <c r="A541" t="s">
        <v>8219</v>
      </c>
      <c r="B541">
        <v>361</v>
      </c>
      <c r="C541" t="s">
        <v>8221</v>
      </c>
      <c r="D541">
        <v>6</v>
      </c>
    </row>
    <row r="542" spans="1:4" x14ac:dyDescent="0.2">
      <c r="A542" t="s">
        <v>8219</v>
      </c>
      <c r="B542">
        <v>176</v>
      </c>
      <c r="C542" t="s">
        <v>8221</v>
      </c>
      <c r="D542">
        <v>39</v>
      </c>
    </row>
    <row r="543" spans="1:4" x14ac:dyDescent="0.2">
      <c r="A543" t="s">
        <v>8219</v>
      </c>
      <c r="B543">
        <v>670</v>
      </c>
      <c r="C543" t="s">
        <v>8221</v>
      </c>
      <c r="D543">
        <v>4</v>
      </c>
    </row>
    <row r="544" spans="1:4" x14ac:dyDescent="0.2">
      <c r="A544" t="s">
        <v>8219</v>
      </c>
      <c r="B544">
        <v>96</v>
      </c>
      <c r="C544" t="s">
        <v>8221</v>
      </c>
      <c r="D544">
        <v>1</v>
      </c>
    </row>
    <row r="545" spans="1:4" x14ac:dyDescent="0.2">
      <c r="A545" t="s">
        <v>8219</v>
      </c>
      <c r="B545">
        <v>74</v>
      </c>
      <c r="C545" t="s">
        <v>8221</v>
      </c>
      <c r="D545">
        <v>0</v>
      </c>
    </row>
    <row r="546" spans="1:4" x14ac:dyDescent="0.2">
      <c r="A546" t="s">
        <v>8219</v>
      </c>
      <c r="B546">
        <v>52</v>
      </c>
      <c r="C546" t="s">
        <v>8221</v>
      </c>
      <c r="D546">
        <v>0</v>
      </c>
    </row>
    <row r="547" spans="1:4" x14ac:dyDescent="0.2">
      <c r="A547" t="s">
        <v>8219</v>
      </c>
      <c r="B547">
        <v>105</v>
      </c>
      <c r="C547" t="s">
        <v>8221</v>
      </c>
      <c r="D547">
        <v>0</v>
      </c>
    </row>
    <row r="548" spans="1:4" x14ac:dyDescent="0.2">
      <c r="A548" t="s">
        <v>8219</v>
      </c>
      <c r="B548">
        <v>41</v>
      </c>
      <c r="C548" t="s">
        <v>8221</v>
      </c>
      <c r="D548">
        <v>8</v>
      </c>
    </row>
    <row r="549" spans="1:4" x14ac:dyDescent="0.2">
      <c r="A549" t="s">
        <v>8219</v>
      </c>
      <c r="B549">
        <v>34</v>
      </c>
      <c r="C549" t="s">
        <v>8221</v>
      </c>
      <c r="D549">
        <v>0</v>
      </c>
    </row>
    <row r="550" spans="1:4" x14ac:dyDescent="0.2">
      <c r="A550" t="s">
        <v>8219</v>
      </c>
      <c r="B550">
        <v>66</v>
      </c>
      <c r="C550" t="s">
        <v>8221</v>
      </c>
      <c r="D550">
        <v>1</v>
      </c>
    </row>
    <row r="551" spans="1:4" x14ac:dyDescent="0.2">
      <c r="A551" t="s">
        <v>8219</v>
      </c>
      <c r="B551">
        <v>50</v>
      </c>
      <c r="C551" t="s">
        <v>8221</v>
      </c>
      <c r="D551">
        <v>12</v>
      </c>
    </row>
    <row r="552" spans="1:4" x14ac:dyDescent="0.2">
      <c r="A552" t="s">
        <v>8219</v>
      </c>
      <c r="B552">
        <v>159</v>
      </c>
      <c r="C552" t="s">
        <v>8221</v>
      </c>
      <c r="D552">
        <v>0</v>
      </c>
    </row>
    <row r="553" spans="1:4" x14ac:dyDescent="0.2">
      <c r="A553" t="s">
        <v>8219</v>
      </c>
      <c r="B553">
        <v>182</v>
      </c>
      <c r="C553" t="s">
        <v>8221</v>
      </c>
      <c r="D553">
        <v>3</v>
      </c>
    </row>
    <row r="554" spans="1:4" x14ac:dyDescent="0.2">
      <c r="A554" t="s">
        <v>8219</v>
      </c>
      <c r="B554">
        <v>206</v>
      </c>
      <c r="C554" t="s">
        <v>8221</v>
      </c>
      <c r="D554">
        <v>2</v>
      </c>
    </row>
    <row r="555" spans="1:4" x14ac:dyDescent="0.2">
      <c r="A555" t="s">
        <v>8219</v>
      </c>
      <c r="B555">
        <v>169</v>
      </c>
      <c r="C555" t="s">
        <v>8221</v>
      </c>
      <c r="D555">
        <v>6</v>
      </c>
    </row>
    <row r="556" spans="1:4" x14ac:dyDescent="0.2">
      <c r="A556" t="s">
        <v>8219</v>
      </c>
      <c r="B556">
        <v>31</v>
      </c>
      <c r="C556" t="s">
        <v>8221</v>
      </c>
      <c r="D556">
        <v>0</v>
      </c>
    </row>
    <row r="557" spans="1:4" x14ac:dyDescent="0.2">
      <c r="A557" t="s">
        <v>8219</v>
      </c>
      <c r="B557">
        <v>28</v>
      </c>
      <c r="C557" t="s">
        <v>8221</v>
      </c>
      <c r="D557">
        <v>15</v>
      </c>
    </row>
    <row r="558" spans="1:4" x14ac:dyDescent="0.2">
      <c r="A558" t="s">
        <v>8219</v>
      </c>
      <c r="B558">
        <v>54</v>
      </c>
      <c r="C558" t="s">
        <v>8221</v>
      </c>
      <c r="D558">
        <v>1</v>
      </c>
    </row>
    <row r="559" spans="1:4" x14ac:dyDescent="0.2">
      <c r="A559" t="s">
        <v>8219</v>
      </c>
      <c r="B559">
        <v>467</v>
      </c>
      <c r="C559" t="s">
        <v>8221</v>
      </c>
      <c r="D559">
        <v>3</v>
      </c>
    </row>
    <row r="560" spans="1:4" x14ac:dyDescent="0.2">
      <c r="A560" t="s">
        <v>8219</v>
      </c>
      <c r="B560">
        <v>389</v>
      </c>
      <c r="C560" t="s">
        <v>8221</v>
      </c>
      <c r="D560">
        <v>8</v>
      </c>
    </row>
    <row r="561" spans="1:4" x14ac:dyDescent="0.2">
      <c r="A561" t="s">
        <v>8219</v>
      </c>
      <c r="B561">
        <v>68</v>
      </c>
      <c r="C561" t="s">
        <v>8221</v>
      </c>
      <c r="D561">
        <v>0</v>
      </c>
    </row>
    <row r="562" spans="1:4" x14ac:dyDescent="0.2">
      <c r="A562" t="s">
        <v>8219</v>
      </c>
      <c r="B562">
        <v>413</v>
      </c>
      <c r="C562" t="s">
        <v>8221</v>
      </c>
      <c r="D562">
        <v>3</v>
      </c>
    </row>
    <row r="563" spans="1:4" x14ac:dyDescent="0.2">
      <c r="A563" t="s">
        <v>8219</v>
      </c>
      <c r="B563">
        <v>190</v>
      </c>
      <c r="C563" t="s">
        <v>8221</v>
      </c>
      <c r="D563">
        <v>3</v>
      </c>
    </row>
    <row r="564" spans="1:4" x14ac:dyDescent="0.2">
      <c r="A564" t="s">
        <v>8219</v>
      </c>
      <c r="B564">
        <v>189</v>
      </c>
      <c r="C564" t="s">
        <v>8221</v>
      </c>
      <c r="D564">
        <v>0</v>
      </c>
    </row>
    <row r="565" spans="1:4" x14ac:dyDescent="0.2">
      <c r="A565" t="s">
        <v>8219</v>
      </c>
      <c r="B565">
        <v>130</v>
      </c>
      <c r="C565" t="s">
        <v>8221</v>
      </c>
      <c r="D565">
        <v>19</v>
      </c>
    </row>
    <row r="566" spans="1:4" x14ac:dyDescent="0.2">
      <c r="A566" t="s">
        <v>8219</v>
      </c>
      <c r="B566">
        <v>74</v>
      </c>
      <c r="C566" t="s">
        <v>8221</v>
      </c>
      <c r="D566">
        <v>0</v>
      </c>
    </row>
    <row r="567" spans="1:4" x14ac:dyDescent="0.2">
      <c r="A567" t="s">
        <v>8219</v>
      </c>
      <c r="B567">
        <v>274</v>
      </c>
      <c r="C567" t="s">
        <v>8221</v>
      </c>
      <c r="D567">
        <v>2</v>
      </c>
    </row>
    <row r="568" spans="1:4" x14ac:dyDescent="0.2">
      <c r="A568" t="s">
        <v>8219</v>
      </c>
      <c r="B568">
        <v>22</v>
      </c>
      <c r="C568" t="s">
        <v>8221</v>
      </c>
      <c r="D568">
        <v>0</v>
      </c>
    </row>
    <row r="569" spans="1:4" x14ac:dyDescent="0.2">
      <c r="A569" t="s">
        <v>8219</v>
      </c>
      <c r="B569">
        <v>31</v>
      </c>
      <c r="C569" t="s">
        <v>8221</v>
      </c>
      <c r="D569">
        <v>0</v>
      </c>
    </row>
    <row r="570" spans="1:4" x14ac:dyDescent="0.2">
      <c r="A570" t="s">
        <v>8219</v>
      </c>
      <c r="B570">
        <v>63</v>
      </c>
      <c r="C570" t="s">
        <v>8221</v>
      </c>
      <c r="D570">
        <v>25</v>
      </c>
    </row>
    <row r="571" spans="1:4" x14ac:dyDescent="0.2">
      <c r="A571" t="s">
        <v>8219</v>
      </c>
      <c r="B571">
        <v>20</v>
      </c>
      <c r="C571" t="s">
        <v>8221</v>
      </c>
      <c r="D571">
        <v>8</v>
      </c>
    </row>
    <row r="572" spans="1:4" x14ac:dyDescent="0.2">
      <c r="A572" t="s">
        <v>8219</v>
      </c>
      <c r="B572">
        <v>25</v>
      </c>
      <c r="C572" t="s">
        <v>8221</v>
      </c>
      <c r="D572">
        <v>16</v>
      </c>
    </row>
    <row r="573" spans="1:4" x14ac:dyDescent="0.2">
      <c r="A573" t="s">
        <v>8219</v>
      </c>
      <c r="B573">
        <v>61</v>
      </c>
      <c r="C573" t="s">
        <v>8221</v>
      </c>
      <c r="D573">
        <v>3</v>
      </c>
    </row>
    <row r="574" spans="1:4" x14ac:dyDescent="0.2">
      <c r="A574" t="s">
        <v>8219</v>
      </c>
      <c r="B574">
        <v>52</v>
      </c>
      <c r="C574" t="s">
        <v>8221</v>
      </c>
      <c r="D574">
        <v>3</v>
      </c>
    </row>
    <row r="575" spans="1:4" x14ac:dyDescent="0.2">
      <c r="A575" t="s">
        <v>8219</v>
      </c>
      <c r="B575">
        <v>86</v>
      </c>
      <c r="C575" t="s">
        <v>8221</v>
      </c>
      <c r="D575">
        <v>2</v>
      </c>
    </row>
    <row r="576" spans="1:4" x14ac:dyDescent="0.2">
      <c r="A576" t="s">
        <v>8219</v>
      </c>
      <c r="B576">
        <v>42</v>
      </c>
      <c r="C576" t="s">
        <v>8221</v>
      </c>
      <c r="D576">
        <v>1</v>
      </c>
    </row>
    <row r="577" spans="1:4" x14ac:dyDescent="0.2">
      <c r="A577" t="s">
        <v>8219</v>
      </c>
      <c r="B577">
        <v>52</v>
      </c>
      <c r="C577" t="s">
        <v>8221</v>
      </c>
      <c r="D577">
        <v>0</v>
      </c>
    </row>
    <row r="578" spans="1:4" x14ac:dyDescent="0.2">
      <c r="A578" t="s">
        <v>8219</v>
      </c>
      <c r="B578">
        <v>120</v>
      </c>
      <c r="C578" t="s">
        <v>8221</v>
      </c>
      <c r="D578">
        <v>1</v>
      </c>
    </row>
    <row r="579" spans="1:4" x14ac:dyDescent="0.2">
      <c r="A579" t="s">
        <v>8219</v>
      </c>
      <c r="B579">
        <v>22</v>
      </c>
      <c r="C579" t="s">
        <v>8221</v>
      </c>
      <c r="D579">
        <v>19</v>
      </c>
    </row>
    <row r="580" spans="1:4" x14ac:dyDescent="0.2">
      <c r="A580" t="s">
        <v>8219</v>
      </c>
      <c r="B580">
        <v>64</v>
      </c>
      <c r="C580" t="s">
        <v>8221</v>
      </c>
      <c r="D580">
        <v>9</v>
      </c>
    </row>
    <row r="581" spans="1:4" x14ac:dyDescent="0.2">
      <c r="A581" t="s">
        <v>8219</v>
      </c>
      <c r="B581">
        <v>23</v>
      </c>
      <c r="C581" t="s">
        <v>8221</v>
      </c>
      <c r="D581">
        <v>1</v>
      </c>
    </row>
    <row r="582" spans="1:4" x14ac:dyDescent="0.2">
      <c r="A582" t="s">
        <v>8219</v>
      </c>
      <c r="B582">
        <v>238</v>
      </c>
      <c r="C582" t="s">
        <v>8221</v>
      </c>
      <c r="D582">
        <v>0</v>
      </c>
    </row>
    <row r="583" spans="1:4" x14ac:dyDescent="0.2">
      <c r="A583" t="s">
        <v>8219</v>
      </c>
      <c r="B583">
        <v>33</v>
      </c>
      <c r="C583" t="s">
        <v>8221</v>
      </c>
      <c r="D583">
        <v>1</v>
      </c>
    </row>
    <row r="584" spans="1:4" x14ac:dyDescent="0.2">
      <c r="A584" t="s">
        <v>8219</v>
      </c>
      <c r="B584">
        <v>32</v>
      </c>
      <c r="C584" t="s">
        <v>8221</v>
      </c>
      <c r="D584">
        <v>5</v>
      </c>
    </row>
    <row r="585" spans="1:4" x14ac:dyDescent="0.2">
      <c r="A585" t="s">
        <v>8219</v>
      </c>
      <c r="B585">
        <v>24</v>
      </c>
      <c r="C585" t="s">
        <v>8221</v>
      </c>
      <c r="D585">
        <v>85</v>
      </c>
    </row>
    <row r="586" spans="1:4" x14ac:dyDescent="0.2">
      <c r="A586" t="s">
        <v>8219</v>
      </c>
      <c r="B586">
        <v>29</v>
      </c>
      <c r="C586" t="s">
        <v>8221</v>
      </c>
      <c r="D586">
        <v>3</v>
      </c>
    </row>
    <row r="587" spans="1:4" x14ac:dyDescent="0.2">
      <c r="A587" t="s">
        <v>8219</v>
      </c>
      <c r="B587">
        <v>50</v>
      </c>
      <c r="C587" t="s">
        <v>8221</v>
      </c>
      <c r="D587">
        <v>4</v>
      </c>
    </row>
    <row r="588" spans="1:4" x14ac:dyDescent="0.2">
      <c r="A588" t="s">
        <v>8219</v>
      </c>
      <c r="B588">
        <v>108</v>
      </c>
      <c r="C588" t="s">
        <v>8221</v>
      </c>
      <c r="D588">
        <v>3</v>
      </c>
    </row>
    <row r="589" spans="1:4" x14ac:dyDescent="0.2">
      <c r="A589" t="s">
        <v>8219</v>
      </c>
      <c r="B589">
        <v>139</v>
      </c>
      <c r="C589" t="s">
        <v>8221</v>
      </c>
      <c r="D589">
        <v>5</v>
      </c>
    </row>
    <row r="590" spans="1:4" x14ac:dyDescent="0.2">
      <c r="A590" t="s">
        <v>8219</v>
      </c>
      <c r="B590">
        <v>7</v>
      </c>
      <c r="C590" t="s">
        <v>8221</v>
      </c>
      <c r="D590">
        <v>17</v>
      </c>
    </row>
    <row r="591" spans="1:4" x14ac:dyDescent="0.2">
      <c r="A591" t="s">
        <v>8219</v>
      </c>
      <c r="B591">
        <v>149</v>
      </c>
      <c r="C591" t="s">
        <v>8221</v>
      </c>
      <c r="D591">
        <v>3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26</v>
      </c>
      <c r="C593" t="s">
        <v>8221</v>
      </c>
      <c r="D593">
        <v>6</v>
      </c>
    </row>
    <row r="594" spans="1:4" x14ac:dyDescent="0.2">
      <c r="A594" t="s">
        <v>8219</v>
      </c>
      <c r="B594">
        <v>172</v>
      </c>
      <c r="C594" t="s">
        <v>8221</v>
      </c>
      <c r="D594">
        <v>0</v>
      </c>
    </row>
    <row r="595" spans="1:4" x14ac:dyDescent="0.2">
      <c r="A595" t="s">
        <v>8219</v>
      </c>
      <c r="B595">
        <v>78</v>
      </c>
      <c r="C595" t="s">
        <v>8221</v>
      </c>
      <c r="D595">
        <v>1</v>
      </c>
    </row>
    <row r="596" spans="1:4" x14ac:dyDescent="0.2">
      <c r="A596" t="s">
        <v>8219</v>
      </c>
      <c r="B596">
        <v>120</v>
      </c>
      <c r="C596" t="s">
        <v>8221</v>
      </c>
      <c r="D596">
        <v>3</v>
      </c>
    </row>
    <row r="597" spans="1:4" x14ac:dyDescent="0.2">
      <c r="A597" t="s">
        <v>8219</v>
      </c>
      <c r="B597">
        <v>227</v>
      </c>
      <c r="C597" t="s">
        <v>8221</v>
      </c>
      <c r="D597">
        <v>13</v>
      </c>
    </row>
    <row r="598" spans="1:4" x14ac:dyDescent="0.2">
      <c r="A598" t="s">
        <v>8219</v>
      </c>
      <c r="B598">
        <v>42</v>
      </c>
      <c r="C598" t="s">
        <v>8221</v>
      </c>
      <c r="D598">
        <v>1</v>
      </c>
    </row>
    <row r="599" spans="1:4" x14ac:dyDescent="0.2">
      <c r="A599" t="s">
        <v>8219</v>
      </c>
      <c r="B599">
        <v>64</v>
      </c>
      <c r="C599" t="s">
        <v>8221</v>
      </c>
      <c r="D599">
        <v>1</v>
      </c>
    </row>
    <row r="600" spans="1:4" x14ac:dyDescent="0.2">
      <c r="A600" t="s">
        <v>8219</v>
      </c>
      <c r="B600">
        <v>121</v>
      </c>
      <c r="C600" t="s">
        <v>8221</v>
      </c>
      <c r="D600">
        <v>9</v>
      </c>
    </row>
    <row r="601" spans="1:4" x14ac:dyDescent="0.2">
      <c r="A601" t="s">
        <v>8219</v>
      </c>
      <c r="B601">
        <v>87</v>
      </c>
      <c r="C601" t="s">
        <v>8221</v>
      </c>
      <c r="D601">
        <v>0</v>
      </c>
    </row>
    <row r="602" spans="1:4" x14ac:dyDescent="0.2">
      <c r="A602" t="s">
        <v>8219</v>
      </c>
      <c r="B602">
        <v>65</v>
      </c>
      <c r="C602" t="s">
        <v>8221</v>
      </c>
      <c r="D602">
        <v>2</v>
      </c>
    </row>
    <row r="603" spans="1:4" x14ac:dyDescent="0.2">
      <c r="A603" t="s">
        <v>8219</v>
      </c>
      <c r="B603">
        <v>49</v>
      </c>
      <c r="C603" t="s">
        <v>8221</v>
      </c>
      <c r="D603">
        <v>1</v>
      </c>
    </row>
    <row r="604" spans="1:4" x14ac:dyDescent="0.2">
      <c r="A604" t="s">
        <v>8219</v>
      </c>
      <c r="B604">
        <v>19</v>
      </c>
      <c r="C604" t="s">
        <v>8221</v>
      </c>
      <c r="D604">
        <v>10</v>
      </c>
    </row>
    <row r="605" spans="1:4" x14ac:dyDescent="0.2">
      <c r="A605" t="s">
        <v>8219</v>
      </c>
      <c r="B605">
        <v>81</v>
      </c>
      <c r="C605" t="s">
        <v>8221</v>
      </c>
      <c r="D605">
        <v>3</v>
      </c>
    </row>
    <row r="606" spans="1:4" x14ac:dyDescent="0.2">
      <c r="A606" t="s">
        <v>8219</v>
      </c>
      <c r="B606">
        <v>264</v>
      </c>
      <c r="C606" t="s">
        <v>8221</v>
      </c>
      <c r="D606">
        <v>2</v>
      </c>
    </row>
    <row r="607" spans="1:4" x14ac:dyDescent="0.2">
      <c r="A607" t="s">
        <v>8219</v>
      </c>
      <c r="B607">
        <v>25</v>
      </c>
      <c r="C607" t="s">
        <v>8221</v>
      </c>
      <c r="D607">
        <v>2</v>
      </c>
    </row>
    <row r="608" spans="1:4" x14ac:dyDescent="0.2">
      <c r="A608" t="s">
        <v>8219</v>
      </c>
      <c r="B608">
        <v>5</v>
      </c>
      <c r="C608" t="s">
        <v>8221</v>
      </c>
      <c r="D608">
        <v>1</v>
      </c>
    </row>
    <row r="609" spans="1:4" x14ac:dyDescent="0.2">
      <c r="A609" t="s">
        <v>8219</v>
      </c>
      <c r="B609">
        <v>144</v>
      </c>
      <c r="C609" t="s">
        <v>8221</v>
      </c>
      <c r="D609">
        <v>14</v>
      </c>
    </row>
    <row r="610" spans="1:4" x14ac:dyDescent="0.2">
      <c r="A610" t="s">
        <v>8219</v>
      </c>
      <c r="B610">
        <v>92</v>
      </c>
      <c r="C610" t="s">
        <v>8221</v>
      </c>
      <c r="D610">
        <v>0</v>
      </c>
    </row>
    <row r="611" spans="1:4" x14ac:dyDescent="0.2">
      <c r="A611" t="s">
        <v>8219</v>
      </c>
      <c r="B611">
        <v>147</v>
      </c>
      <c r="C611" t="s">
        <v>8221</v>
      </c>
      <c r="D611">
        <v>0</v>
      </c>
    </row>
    <row r="612" spans="1:4" x14ac:dyDescent="0.2">
      <c r="A612" t="s">
        <v>8219</v>
      </c>
      <c r="B612">
        <v>90</v>
      </c>
      <c r="C612" t="s">
        <v>8221</v>
      </c>
      <c r="D612">
        <v>4</v>
      </c>
    </row>
    <row r="613" spans="1:4" x14ac:dyDescent="0.2">
      <c r="A613" t="s">
        <v>8219</v>
      </c>
      <c r="B613">
        <v>87</v>
      </c>
      <c r="C613" t="s">
        <v>8221</v>
      </c>
      <c r="D613">
        <v>3</v>
      </c>
    </row>
    <row r="614" spans="1:4" x14ac:dyDescent="0.2">
      <c r="A614" t="s">
        <v>8219</v>
      </c>
      <c r="B614">
        <v>406</v>
      </c>
      <c r="C614" t="s">
        <v>8221</v>
      </c>
      <c r="D614">
        <v>0</v>
      </c>
    </row>
    <row r="615" spans="1:4" x14ac:dyDescent="0.2">
      <c r="A615" t="s">
        <v>8219</v>
      </c>
      <c r="B615">
        <v>20</v>
      </c>
      <c r="C615" t="s">
        <v>8221</v>
      </c>
      <c r="D615">
        <v>5</v>
      </c>
    </row>
    <row r="616" spans="1:4" x14ac:dyDescent="0.2">
      <c r="A616" t="s">
        <v>8219</v>
      </c>
      <c r="B616">
        <v>70</v>
      </c>
      <c r="C616" t="s">
        <v>8221</v>
      </c>
      <c r="D616">
        <v>47</v>
      </c>
    </row>
    <row r="617" spans="1:4" x14ac:dyDescent="0.2">
      <c r="A617" t="s">
        <v>8219</v>
      </c>
      <c r="B617">
        <v>16</v>
      </c>
      <c r="C617" t="s">
        <v>8221</v>
      </c>
      <c r="D617">
        <v>0</v>
      </c>
    </row>
    <row r="618" spans="1:4" x14ac:dyDescent="0.2">
      <c r="A618" t="s">
        <v>8219</v>
      </c>
      <c r="B618">
        <v>52</v>
      </c>
      <c r="C618" t="s">
        <v>8221</v>
      </c>
      <c r="D618">
        <v>10</v>
      </c>
    </row>
    <row r="619" spans="1:4" x14ac:dyDescent="0.2">
      <c r="A619" t="s">
        <v>8219</v>
      </c>
      <c r="B619">
        <v>66</v>
      </c>
      <c r="C619" t="s">
        <v>8221</v>
      </c>
      <c r="D619">
        <v>11</v>
      </c>
    </row>
    <row r="620" spans="1:4" x14ac:dyDescent="0.2">
      <c r="A620" t="s">
        <v>8219</v>
      </c>
      <c r="B620">
        <v>109</v>
      </c>
      <c r="C620" t="s">
        <v>8221</v>
      </c>
      <c r="D620">
        <v>2</v>
      </c>
    </row>
    <row r="621" spans="1:4" x14ac:dyDescent="0.2">
      <c r="A621" t="s">
        <v>8219</v>
      </c>
      <c r="B621">
        <v>168</v>
      </c>
      <c r="C621" t="s">
        <v>8221</v>
      </c>
      <c r="D621">
        <v>2</v>
      </c>
    </row>
    <row r="622" spans="1:4" x14ac:dyDescent="0.2">
      <c r="A622" t="s">
        <v>8219</v>
      </c>
      <c r="B622">
        <v>31</v>
      </c>
      <c r="C622" t="s">
        <v>8221</v>
      </c>
      <c r="D622">
        <v>22</v>
      </c>
    </row>
    <row r="623" spans="1:4" x14ac:dyDescent="0.2">
      <c r="A623" t="s">
        <v>8219</v>
      </c>
      <c r="B623">
        <v>133</v>
      </c>
      <c r="C623" t="s">
        <v>8221</v>
      </c>
      <c r="D623">
        <v>8</v>
      </c>
    </row>
    <row r="624" spans="1:4" x14ac:dyDescent="0.2">
      <c r="A624" t="s">
        <v>8219</v>
      </c>
      <c r="B624">
        <v>151</v>
      </c>
      <c r="C624" t="s">
        <v>8221</v>
      </c>
      <c r="D624">
        <v>6</v>
      </c>
    </row>
    <row r="625" spans="1:4" x14ac:dyDescent="0.2">
      <c r="A625" t="s">
        <v>8219</v>
      </c>
      <c r="B625">
        <v>5</v>
      </c>
      <c r="C625" t="s">
        <v>8221</v>
      </c>
      <c r="D625">
        <v>1</v>
      </c>
    </row>
    <row r="626" spans="1:4" x14ac:dyDescent="0.2">
      <c r="A626" t="s">
        <v>8219</v>
      </c>
      <c r="B626">
        <v>73</v>
      </c>
      <c r="C626" t="s">
        <v>8221</v>
      </c>
      <c r="D626">
        <v>3</v>
      </c>
    </row>
    <row r="627" spans="1:4" x14ac:dyDescent="0.2">
      <c r="A627" t="s">
        <v>8219</v>
      </c>
      <c r="B627">
        <v>148</v>
      </c>
      <c r="C627" t="s">
        <v>8221</v>
      </c>
      <c r="D627">
        <v>0</v>
      </c>
    </row>
    <row r="628" spans="1:4" x14ac:dyDescent="0.2">
      <c r="A628" t="s">
        <v>8219</v>
      </c>
      <c r="B628">
        <v>93</v>
      </c>
      <c r="C628" t="s">
        <v>8221</v>
      </c>
      <c r="D628">
        <v>0</v>
      </c>
    </row>
    <row r="629" spans="1:4" x14ac:dyDescent="0.2">
      <c r="A629" t="s">
        <v>8219</v>
      </c>
      <c r="B629">
        <v>63</v>
      </c>
      <c r="C629" t="s">
        <v>8221</v>
      </c>
      <c r="D629">
        <v>0</v>
      </c>
    </row>
    <row r="630" spans="1:4" x14ac:dyDescent="0.2">
      <c r="A630" t="s">
        <v>8219</v>
      </c>
      <c r="B630">
        <v>134</v>
      </c>
      <c r="C630" t="s">
        <v>8221</v>
      </c>
      <c r="D630">
        <v>0</v>
      </c>
    </row>
    <row r="631" spans="1:4" x14ac:dyDescent="0.2">
      <c r="A631" t="s">
        <v>8219</v>
      </c>
      <c r="B631">
        <v>14</v>
      </c>
      <c r="C631" t="s">
        <v>8221</v>
      </c>
      <c r="D631">
        <v>0</v>
      </c>
    </row>
    <row r="632" spans="1:4" x14ac:dyDescent="0.2">
      <c r="A632" t="s">
        <v>8219</v>
      </c>
      <c r="B632">
        <v>78</v>
      </c>
      <c r="C632" t="s">
        <v>8221</v>
      </c>
      <c r="D632">
        <v>3</v>
      </c>
    </row>
    <row r="633" spans="1:4" x14ac:dyDescent="0.2">
      <c r="A633" t="s">
        <v>8219</v>
      </c>
      <c r="B633">
        <v>112</v>
      </c>
      <c r="C633" t="s">
        <v>8221</v>
      </c>
      <c r="D633">
        <v>0</v>
      </c>
    </row>
    <row r="634" spans="1:4" x14ac:dyDescent="0.2">
      <c r="A634" t="s">
        <v>8219</v>
      </c>
      <c r="B634">
        <v>34</v>
      </c>
      <c r="C634" t="s">
        <v>8221</v>
      </c>
      <c r="D634">
        <v>0</v>
      </c>
    </row>
    <row r="635" spans="1:4" x14ac:dyDescent="0.2">
      <c r="A635" t="s">
        <v>8219</v>
      </c>
      <c r="B635">
        <v>19</v>
      </c>
      <c r="C635" t="s">
        <v>8221</v>
      </c>
      <c r="D635">
        <v>1</v>
      </c>
    </row>
    <row r="636" spans="1:4" x14ac:dyDescent="0.2">
      <c r="A636" t="s">
        <v>8219</v>
      </c>
      <c r="B636">
        <v>13</v>
      </c>
      <c r="C636" t="s">
        <v>8221</v>
      </c>
      <c r="D636">
        <v>6</v>
      </c>
    </row>
    <row r="637" spans="1:4" x14ac:dyDescent="0.2">
      <c r="A637" t="s">
        <v>8219</v>
      </c>
      <c r="B637">
        <v>104</v>
      </c>
      <c r="C637" t="s">
        <v>8221</v>
      </c>
      <c r="D637">
        <v>1</v>
      </c>
    </row>
    <row r="638" spans="1:4" x14ac:dyDescent="0.2">
      <c r="A638" t="s">
        <v>8219</v>
      </c>
      <c r="B638">
        <v>52</v>
      </c>
      <c r="C638" t="s">
        <v>8221</v>
      </c>
      <c r="D638">
        <v>2</v>
      </c>
    </row>
    <row r="639" spans="1:4" x14ac:dyDescent="0.2">
      <c r="A639" t="s">
        <v>8219</v>
      </c>
      <c r="B639">
        <v>17</v>
      </c>
      <c r="C639" t="s">
        <v>8221</v>
      </c>
      <c r="D639">
        <v>0</v>
      </c>
    </row>
    <row r="640" spans="1:4" x14ac:dyDescent="0.2">
      <c r="A640" t="s">
        <v>8219</v>
      </c>
      <c r="B640">
        <v>82</v>
      </c>
      <c r="C640" t="s">
        <v>8221</v>
      </c>
      <c r="D640">
        <v>3</v>
      </c>
    </row>
    <row r="641" spans="1:4" x14ac:dyDescent="0.2">
      <c r="A641" t="s">
        <v>8219</v>
      </c>
      <c r="B641">
        <v>73</v>
      </c>
      <c r="C641" t="s">
        <v>8221</v>
      </c>
      <c r="D641">
        <v>3</v>
      </c>
    </row>
    <row r="642" spans="1:4" x14ac:dyDescent="0.2">
      <c r="A642" t="s">
        <v>8219</v>
      </c>
      <c r="B642">
        <v>158</v>
      </c>
      <c r="C642" t="s">
        <v>8221</v>
      </c>
      <c r="D642">
        <v>0</v>
      </c>
    </row>
    <row r="643" spans="1:4" x14ac:dyDescent="0.2">
      <c r="A643" t="s">
        <v>8219</v>
      </c>
      <c r="B643">
        <v>65</v>
      </c>
      <c r="C643" t="s">
        <v>8221</v>
      </c>
      <c r="D643">
        <v>6</v>
      </c>
    </row>
    <row r="644" spans="1:4" x14ac:dyDescent="0.2">
      <c r="A644" t="s">
        <v>8219</v>
      </c>
      <c r="B644">
        <v>184</v>
      </c>
      <c r="C644" t="s">
        <v>8221</v>
      </c>
      <c r="D644">
        <v>0</v>
      </c>
    </row>
    <row r="645" spans="1:4" x14ac:dyDescent="0.2">
      <c r="A645" t="s">
        <v>8219</v>
      </c>
      <c r="B645">
        <v>34</v>
      </c>
      <c r="C645" t="s">
        <v>8221</v>
      </c>
      <c r="D645">
        <v>19</v>
      </c>
    </row>
    <row r="646" spans="1:4" x14ac:dyDescent="0.2">
      <c r="A646" t="s">
        <v>8219</v>
      </c>
      <c r="B646">
        <v>240</v>
      </c>
      <c r="C646" t="s">
        <v>8221</v>
      </c>
      <c r="D646">
        <v>1</v>
      </c>
    </row>
    <row r="647" spans="1:4" x14ac:dyDescent="0.2">
      <c r="A647" t="s">
        <v>8219</v>
      </c>
      <c r="B647">
        <v>113</v>
      </c>
      <c r="C647" t="s">
        <v>8221</v>
      </c>
      <c r="D647">
        <v>2</v>
      </c>
    </row>
    <row r="648" spans="1:4" x14ac:dyDescent="0.2">
      <c r="A648" t="s">
        <v>8219</v>
      </c>
      <c r="B648">
        <v>66</v>
      </c>
      <c r="C648" t="s">
        <v>8221</v>
      </c>
      <c r="D648">
        <v>0</v>
      </c>
    </row>
    <row r="649" spans="1:4" x14ac:dyDescent="0.2">
      <c r="A649" t="s">
        <v>8219</v>
      </c>
      <c r="B649">
        <v>340</v>
      </c>
      <c r="C649" t="s">
        <v>8221</v>
      </c>
      <c r="D649">
        <v>11</v>
      </c>
    </row>
    <row r="650" spans="1:4" x14ac:dyDescent="0.2">
      <c r="A650" t="s">
        <v>8219</v>
      </c>
      <c r="B650">
        <v>150</v>
      </c>
      <c r="C650" t="s">
        <v>8221</v>
      </c>
      <c r="D650">
        <v>0</v>
      </c>
    </row>
    <row r="651" spans="1:4" x14ac:dyDescent="0.2">
      <c r="A651" t="s">
        <v>8219</v>
      </c>
      <c r="B651">
        <v>25</v>
      </c>
      <c r="C651" t="s">
        <v>8221</v>
      </c>
      <c r="D651">
        <v>0</v>
      </c>
    </row>
    <row r="652" spans="1:4" x14ac:dyDescent="0.2">
      <c r="A652" t="s">
        <v>8219</v>
      </c>
      <c r="B652">
        <v>234</v>
      </c>
      <c r="C652" t="s">
        <v>8221</v>
      </c>
      <c r="D652">
        <v>1</v>
      </c>
    </row>
    <row r="653" spans="1:4" x14ac:dyDescent="0.2">
      <c r="A653" t="s">
        <v>8219</v>
      </c>
      <c r="B653">
        <v>2602</v>
      </c>
      <c r="C653" t="s">
        <v>8221</v>
      </c>
      <c r="D653">
        <v>3</v>
      </c>
    </row>
    <row r="654" spans="1:4" x14ac:dyDescent="0.2">
      <c r="A654" t="s">
        <v>8219</v>
      </c>
      <c r="B654">
        <v>248</v>
      </c>
      <c r="C654" t="s">
        <v>8221</v>
      </c>
      <c r="D654">
        <v>1</v>
      </c>
    </row>
    <row r="655" spans="1:4" x14ac:dyDescent="0.2">
      <c r="A655" t="s">
        <v>8219</v>
      </c>
      <c r="B655">
        <v>600</v>
      </c>
      <c r="C655" t="s">
        <v>8221</v>
      </c>
      <c r="D655">
        <v>15</v>
      </c>
    </row>
    <row r="656" spans="1:4" x14ac:dyDescent="0.2">
      <c r="A656" t="s">
        <v>8219</v>
      </c>
      <c r="B656">
        <v>293</v>
      </c>
      <c r="C656" t="s">
        <v>8221</v>
      </c>
      <c r="D656">
        <v>2</v>
      </c>
    </row>
    <row r="657" spans="1:4" x14ac:dyDescent="0.2">
      <c r="A657" t="s">
        <v>8219</v>
      </c>
      <c r="B657">
        <v>321</v>
      </c>
      <c r="C657" t="s">
        <v>8221</v>
      </c>
      <c r="D657">
        <v>1</v>
      </c>
    </row>
    <row r="658" spans="1:4" x14ac:dyDescent="0.2">
      <c r="A658" t="s">
        <v>8219</v>
      </c>
      <c r="B658">
        <v>81</v>
      </c>
      <c r="C658" t="s">
        <v>8221</v>
      </c>
      <c r="D658">
        <v>1</v>
      </c>
    </row>
    <row r="659" spans="1:4" x14ac:dyDescent="0.2">
      <c r="A659" t="s">
        <v>8219</v>
      </c>
      <c r="B659">
        <v>343</v>
      </c>
      <c r="C659" t="s">
        <v>8221</v>
      </c>
      <c r="D659">
        <v>0</v>
      </c>
    </row>
    <row r="660" spans="1:4" x14ac:dyDescent="0.2">
      <c r="A660" t="s">
        <v>8219</v>
      </c>
      <c r="B660">
        <v>336</v>
      </c>
      <c r="C660" t="s">
        <v>8221</v>
      </c>
      <c r="D660">
        <v>1</v>
      </c>
    </row>
    <row r="661" spans="1:4" x14ac:dyDescent="0.2">
      <c r="A661" t="s">
        <v>8219</v>
      </c>
      <c r="B661">
        <v>47</v>
      </c>
      <c r="C661" t="s">
        <v>8221</v>
      </c>
      <c r="D661">
        <v>11</v>
      </c>
    </row>
    <row r="662" spans="1:4" x14ac:dyDescent="0.2">
      <c r="A662" t="s">
        <v>8219</v>
      </c>
      <c r="B662">
        <v>76</v>
      </c>
      <c r="C662" t="s">
        <v>8221</v>
      </c>
      <c r="D662">
        <v>0</v>
      </c>
    </row>
    <row r="663" spans="1:4" x14ac:dyDescent="0.2">
      <c r="A663" t="s">
        <v>8219</v>
      </c>
      <c r="B663">
        <v>441</v>
      </c>
      <c r="C663" t="s">
        <v>8221</v>
      </c>
      <c r="D663">
        <v>1</v>
      </c>
    </row>
    <row r="664" spans="1:4" x14ac:dyDescent="0.2">
      <c r="A664" t="s">
        <v>8219</v>
      </c>
      <c r="B664">
        <v>916</v>
      </c>
      <c r="C664" t="s">
        <v>8221</v>
      </c>
      <c r="D664">
        <v>6</v>
      </c>
    </row>
    <row r="665" spans="1:4" x14ac:dyDescent="0.2">
      <c r="A665" t="s">
        <v>8219</v>
      </c>
      <c r="B665">
        <v>369</v>
      </c>
      <c r="C665" t="s">
        <v>8221</v>
      </c>
      <c r="D665">
        <v>7</v>
      </c>
    </row>
    <row r="666" spans="1:4" x14ac:dyDescent="0.2">
      <c r="A666" t="s">
        <v>8219</v>
      </c>
      <c r="B666">
        <v>20242</v>
      </c>
      <c r="C666" t="s">
        <v>8221</v>
      </c>
      <c r="D666">
        <v>0</v>
      </c>
    </row>
    <row r="667" spans="1:4" x14ac:dyDescent="0.2">
      <c r="A667" t="s">
        <v>8219</v>
      </c>
      <c r="B667">
        <v>71</v>
      </c>
      <c r="C667" t="s">
        <v>8221</v>
      </c>
      <c r="D667">
        <v>16</v>
      </c>
    </row>
    <row r="668" spans="1:4" x14ac:dyDescent="0.2">
      <c r="A668" t="s">
        <v>8219</v>
      </c>
      <c r="B668">
        <v>635</v>
      </c>
      <c r="C668" t="s">
        <v>8221</v>
      </c>
      <c r="D668">
        <v>0</v>
      </c>
    </row>
    <row r="669" spans="1:4" x14ac:dyDescent="0.2">
      <c r="A669" t="s">
        <v>8219</v>
      </c>
      <c r="B669">
        <v>885</v>
      </c>
      <c r="C669" t="s">
        <v>8221</v>
      </c>
      <c r="D669">
        <v>0</v>
      </c>
    </row>
    <row r="670" spans="1:4" x14ac:dyDescent="0.2">
      <c r="A670" t="s">
        <v>8219</v>
      </c>
      <c r="B670">
        <v>329</v>
      </c>
      <c r="C670" t="s">
        <v>8221</v>
      </c>
      <c r="D670">
        <v>0</v>
      </c>
    </row>
    <row r="671" spans="1:4" x14ac:dyDescent="0.2">
      <c r="A671" t="s">
        <v>8219</v>
      </c>
      <c r="B671">
        <v>71</v>
      </c>
      <c r="C671" t="s">
        <v>8221</v>
      </c>
      <c r="D671">
        <v>12</v>
      </c>
    </row>
    <row r="672" spans="1:4" x14ac:dyDescent="0.2">
      <c r="A672" t="s">
        <v>8219</v>
      </c>
      <c r="B672">
        <v>269</v>
      </c>
      <c r="C672" t="s">
        <v>8221</v>
      </c>
      <c r="D672">
        <v>1</v>
      </c>
    </row>
    <row r="673" spans="1:4" x14ac:dyDescent="0.2">
      <c r="A673" t="s">
        <v>8219</v>
      </c>
      <c r="B673">
        <v>345</v>
      </c>
      <c r="C673" t="s">
        <v>8221</v>
      </c>
      <c r="D673">
        <v>3</v>
      </c>
    </row>
    <row r="674" spans="1:4" x14ac:dyDescent="0.2">
      <c r="A674" t="s">
        <v>8219</v>
      </c>
      <c r="B674">
        <v>43</v>
      </c>
      <c r="C674" t="s">
        <v>8221</v>
      </c>
      <c r="D674">
        <v>1</v>
      </c>
    </row>
    <row r="675" spans="1:4" x14ac:dyDescent="0.2">
      <c r="A675" t="s">
        <v>8219</v>
      </c>
      <c r="B675">
        <v>33</v>
      </c>
      <c r="C675" t="s">
        <v>8221</v>
      </c>
      <c r="D675">
        <v>4</v>
      </c>
    </row>
    <row r="676" spans="1:4" x14ac:dyDescent="0.2">
      <c r="A676" t="s">
        <v>8219</v>
      </c>
      <c r="B676">
        <v>211</v>
      </c>
      <c r="C676" t="s">
        <v>8221</v>
      </c>
      <c r="D676">
        <v>1</v>
      </c>
    </row>
    <row r="677" spans="1:4" x14ac:dyDescent="0.2">
      <c r="A677" t="s">
        <v>8219</v>
      </c>
      <c r="B677">
        <v>196</v>
      </c>
      <c r="C677" t="s">
        <v>8221</v>
      </c>
      <c r="D677">
        <v>3</v>
      </c>
    </row>
    <row r="678" spans="1:4" x14ac:dyDescent="0.2">
      <c r="A678" t="s">
        <v>8219</v>
      </c>
      <c r="B678">
        <v>405</v>
      </c>
      <c r="C678" t="s">
        <v>8221</v>
      </c>
      <c r="D678">
        <v>1</v>
      </c>
    </row>
    <row r="679" spans="1:4" x14ac:dyDescent="0.2">
      <c r="A679" t="s">
        <v>8219</v>
      </c>
      <c r="B679">
        <v>206</v>
      </c>
      <c r="C679" t="s">
        <v>8221</v>
      </c>
      <c r="D679">
        <v>0</v>
      </c>
    </row>
    <row r="680" spans="1:4" x14ac:dyDescent="0.2">
      <c r="A680" t="s">
        <v>8219</v>
      </c>
      <c r="B680">
        <v>335</v>
      </c>
      <c r="C680" t="s">
        <v>8221</v>
      </c>
      <c r="D680">
        <v>12</v>
      </c>
    </row>
    <row r="681" spans="1:4" x14ac:dyDescent="0.2">
      <c r="A681" t="s">
        <v>8219</v>
      </c>
      <c r="B681">
        <v>215</v>
      </c>
      <c r="C681" t="s">
        <v>8221</v>
      </c>
      <c r="D681">
        <v>0</v>
      </c>
    </row>
    <row r="682" spans="1:4" x14ac:dyDescent="0.2">
      <c r="A682" t="s">
        <v>8219</v>
      </c>
      <c r="B682">
        <v>176</v>
      </c>
      <c r="C682" t="s">
        <v>8221</v>
      </c>
      <c r="D682">
        <v>1</v>
      </c>
    </row>
    <row r="683" spans="1:4" x14ac:dyDescent="0.2">
      <c r="A683" t="s">
        <v>8219</v>
      </c>
      <c r="B683">
        <v>555</v>
      </c>
      <c r="C683" t="s">
        <v>8221</v>
      </c>
      <c r="D683">
        <v>0</v>
      </c>
    </row>
    <row r="684" spans="1:4" x14ac:dyDescent="0.2">
      <c r="A684" t="s">
        <v>8219</v>
      </c>
      <c r="B684">
        <v>116</v>
      </c>
      <c r="C684" t="s">
        <v>8221</v>
      </c>
      <c r="D684">
        <v>0</v>
      </c>
    </row>
    <row r="685" spans="1:4" x14ac:dyDescent="0.2">
      <c r="A685" t="s">
        <v>8219</v>
      </c>
      <c r="B685">
        <v>615</v>
      </c>
      <c r="C685" t="s">
        <v>8221</v>
      </c>
      <c r="D685">
        <v>2</v>
      </c>
    </row>
    <row r="686" spans="1:4" x14ac:dyDescent="0.2">
      <c r="A686" t="s">
        <v>8219</v>
      </c>
      <c r="B686">
        <v>236</v>
      </c>
      <c r="C686" t="s">
        <v>8221</v>
      </c>
      <c r="D686">
        <v>92</v>
      </c>
    </row>
    <row r="687" spans="1:4" x14ac:dyDescent="0.2">
      <c r="A687" t="s">
        <v>8219</v>
      </c>
      <c r="B687">
        <v>145</v>
      </c>
      <c r="C687" t="s">
        <v>8221</v>
      </c>
      <c r="D687">
        <v>0</v>
      </c>
    </row>
    <row r="688" spans="1:4" x14ac:dyDescent="0.2">
      <c r="A688" t="s">
        <v>8219</v>
      </c>
      <c r="B688">
        <v>167</v>
      </c>
      <c r="C688" t="s">
        <v>8221</v>
      </c>
      <c r="D688">
        <v>3</v>
      </c>
    </row>
    <row r="689" spans="1:4" x14ac:dyDescent="0.2">
      <c r="A689" t="s">
        <v>8219</v>
      </c>
      <c r="B689">
        <v>235</v>
      </c>
      <c r="C689" t="s">
        <v>8221</v>
      </c>
      <c r="D689">
        <v>10</v>
      </c>
    </row>
    <row r="690" spans="1:4" x14ac:dyDescent="0.2">
      <c r="A690" t="s">
        <v>8219</v>
      </c>
      <c r="B690">
        <v>452</v>
      </c>
      <c r="C690" t="s">
        <v>8221</v>
      </c>
      <c r="D690">
        <v>7</v>
      </c>
    </row>
    <row r="691" spans="1:4" x14ac:dyDescent="0.2">
      <c r="A691" t="s">
        <v>8219</v>
      </c>
      <c r="B691">
        <v>241</v>
      </c>
      <c r="C691" t="s">
        <v>8221</v>
      </c>
      <c r="D691">
        <v>3</v>
      </c>
    </row>
    <row r="692" spans="1:4" x14ac:dyDescent="0.2">
      <c r="A692" t="s">
        <v>8219</v>
      </c>
      <c r="B692">
        <v>28</v>
      </c>
      <c r="C692" t="s">
        <v>8221</v>
      </c>
      <c r="D692">
        <v>0</v>
      </c>
    </row>
    <row r="693" spans="1:4" x14ac:dyDescent="0.2">
      <c r="A693" t="s">
        <v>8219</v>
      </c>
      <c r="B693">
        <v>140</v>
      </c>
      <c r="C693" t="s">
        <v>8221</v>
      </c>
      <c r="D693">
        <v>1</v>
      </c>
    </row>
    <row r="694" spans="1:4" x14ac:dyDescent="0.2">
      <c r="A694" t="s">
        <v>8219</v>
      </c>
      <c r="B694">
        <v>280</v>
      </c>
      <c r="C694" t="s">
        <v>8221</v>
      </c>
      <c r="D694">
        <v>0</v>
      </c>
    </row>
    <row r="695" spans="1:4" x14ac:dyDescent="0.2">
      <c r="A695" t="s">
        <v>8219</v>
      </c>
      <c r="B695">
        <v>70</v>
      </c>
      <c r="C695" t="s">
        <v>8221</v>
      </c>
      <c r="D695">
        <v>9</v>
      </c>
    </row>
    <row r="696" spans="1:4" x14ac:dyDescent="0.2">
      <c r="A696" t="s">
        <v>8219</v>
      </c>
      <c r="B696">
        <v>160</v>
      </c>
      <c r="C696" t="s">
        <v>8221</v>
      </c>
      <c r="D696">
        <v>2</v>
      </c>
    </row>
    <row r="697" spans="1:4" x14ac:dyDescent="0.2">
      <c r="A697" t="s">
        <v>8219</v>
      </c>
      <c r="B697">
        <v>141</v>
      </c>
      <c r="C697" t="s">
        <v>8221</v>
      </c>
      <c r="D697">
        <v>1</v>
      </c>
    </row>
    <row r="698" spans="1:4" x14ac:dyDescent="0.2">
      <c r="A698" t="s">
        <v>8219</v>
      </c>
      <c r="B698">
        <v>874</v>
      </c>
      <c r="C698" t="s">
        <v>8221</v>
      </c>
      <c r="D698">
        <v>2</v>
      </c>
    </row>
    <row r="699" spans="1:4" x14ac:dyDescent="0.2">
      <c r="A699" t="s">
        <v>8219</v>
      </c>
      <c r="B699">
        <v>73</v>
      </c>
      <c r="C699" t="s">
        <v>8221</v>
      </c>
      <c r="D699">
        <v>11</v>
      </c>
    </row>
    <row r="700" spans="1:4" x14ac:dyDescent="0.2">
      <c r="A700" t="s">
        <v>8219</v>
      </c>
      <c r="B700">
        <v>294</v>
      </c>
      <c r="C700" t="s">
        <v>8221</v>
      </c>
      <c r="D700">
        <v>0</v>
      </c>
    </row>
    <row r="701" spans="1:4" x14ac:dyDescent="0.2">
      <c r="A701" t="s">
        <v>8219</v>
      </c>
      <c r="B701">
        <v>740</v>
      </c>
      <c r="C701" t="s">
        <v>8221</v>
      </c>
      <c r="D701">
        <v>0</v>
      </c>
    </row>
    <row r="702" spans="1:4" x14ac:dyDescent="0.2">
      <c r="A702" t="s">
        <v>8219</v>
      </c>
      <c r="B702">
        <v>369</v>
      </c>
      <c r="C702" t="s">
        <v>8221</v>
      </c>
      <c r="D702">
        <v>9</v>
      </c>
    </row>
    <row r="703" spans="1:4" x14ac:dyDescent="0.2">
      <c r="A703" t="s">
        <v>8219</v>
      </c>
      <c r="B703">
        <v>110</v>
      </c>
      <c r="C703" t="s">
        <v>8221</v>
      </c>
      <c r="D703">
        <v>0</v>
      </c>
    </row>
    <row r="704" spans="1:4" x14ac:dyDescent="0.2">
      <c r="A704" t="s">
        <v>8219</v>
      </c>
      <c r="B704">
        <v>455</v>
      </c>
      <c r="C704" t="s">
        <v>8221</v>
      </c>
      <c r="D704">
        <v>4</v>
      </c>
    </row>
    <row r="705" spans="1:4" x14ac:dyDescent="0.2">
      <c r="A705" t="s">
        <v>8219</v>
      </c>
      <c r="B705">
        <v>224</v>
      </c>
      <c r="C705" t="s">
        <v>8221</v>
      </c>
      <c r="D705">
        <v>1</v>
      </c>
    </row>
    <row r="706" spans="1:4" x14ac:dyDescent="0.2">
      <c r="A706" t="s">
        <v>8219</v>
      </c>
      <c r="B706">
        <v>46</v>
      </c>
      <c r="C706" t="s">
        <v>8221</v>
      </c>
      <c r="D706">
        <v>2</v>
      </c>
    </row>
    <row r="707" spans="1:4" x14ac:dyDescent="0.2">
      <c r="A707" t="s">
        <v>8219</v>
      </c>
      <c r="B707">
        <v>284</v>
      </c>
      <c r="C707" t="s">
        <v>8221</v>
      </c>
      <c r="D707">
        <v>0</v>
      </c>
    </row>
    <row r="708" spans="1:4" x14ac:dyDescent="0.2">
      <c r="A708" t="s">
        <v>8219</v>
      </c>
      <c r="B708">
        <v>98</v>
      </c>
      <c r="C708" t="s">
        <v>8221</v>
      </c>
      <c r="D708">
        <v>1</v>
      </c>
    </row>
    <row r="709" spans="1:4" x14ac:dyDescent="0.2">
      <c r="A709" t="s">
        <v>8219</v>
      </c>
      <c r="B709">
        <v>56</v>
      </c>
      <c r="C709" t="s">
        <v>8221</v>
      </c>
      <c r="D709">
        <v>17</v>
      </c>
    </row>
    <row r="710" spans="1:4" x14ac:dyDescent="0.2">
      <c r="A710" t="s">
        <v>8219</v>
      </c>
      <c r="B710">
        <v>32</v>
      </c>
      <c r="C710" t="s">
        <v>8221</v>
      </c>
      <c r="D710">
        <v>2</v>
      </c>
    </row>
    <row r="711" spans="1:4" x14ac:dyDescent="0.2">
      <c r="A711" t="s">
        <v>8219</v>
      </c>
      <c r="B711">
        <v>30</v>
      </c>
      <c r="C711" t="s">
        <v>8221</v>
      </c>
      <c r="D711">
        <v>3</v>
      </c>
    </row>
    <row r="712" spans="1:4" x14ac:dyDescent="0.2">
      <c r="A712" t="s">
        <v>8219</v>
      </c>
      <c r="B712">
        <v>70</v>
      </c>
      <c r="C712" t="s">
        <v>8221</v>
      </c>
      <c r="D712">
        <v>41</v>
      </c>
    </row>
    <row r="713" spans="1:4" x14ac:dyDescent="0.2">
      <c r="A713" t="s">
        <v>8219</v>
      </c>
      <c r="B713">
        <v>44</v>
      </c>
      <c r="C713" t="s">
        <v>8221</v>
      </c>
      <c r="D713">
        <v>2</v>
      </c>
    </row>
    <row r="714" spans="1:4" x14ac:dyDescent="0.2">
      <c r="A714" t="s">
        <v>8219</v>
      </c>
      <c r="B714">
        <v>92</v>
      </c>
      <c r="C714" t="s">
        <v>8221</v>
      </c>
      <c r="D714">
        <v>3</v>
      </c>
    </row>
    <row r="715" spans="1:4" x14ac:dyDescent="0.2">
      <c r="A715" t="s">
        <v>8219</v>
      </c>
      <c r="B715">
        <v>205</v>
      </c>
      <c r="C715" t="s">
        <v>8221</v>
      </c>
      <c r="D715">
        <v>8</v>
      </c>
    </row>
    <row r="716" spans="1:4" x14ac:dyDescent="0.2">
      <c r="A716" t="s">
        <v>8219</v>
      </c>
      <c r="B716">
        <v>23</v>
      </c>
      <c r="C716" t="s">
        <v>8221</v>
      </c>
      <c r="D716">
        <v>0</v>
      </c>
    </row>
    <row r="717" spans="1:4" x14ac:dyDescent="0.2">
      <c r="A717" t="s">
        <v>8219</v>
      </c>
      <c r="B717">
        <v>4</v>
      </c>
      <c r="C717" t="s">
        <v>8221</v>
      </c>
      <c r="D717">
        <v>1</v>
      </c>
    </row>
    <row r="718" spans="1:4" x14ac:dyDescent="0.2">
      <c r="A718" t="s">
        <v>8219</v>
      </c>
      <c r="B718">
        <v>112</v>
      </c>
      <c r="C718" t="s">
        <v>8221</v>
      </c>
      <c r="D718">
        <v>3</v>
      </c>
    </row>
    <row r="719" spans="1:4" x14ac:dyDescent="0.2">
      <c r="A719" t="s">
        <v>8219</v>
      </c>
      <c r="B719">
        <v>27</v>
      </c>
      <c r="C719" t="s">
        <v>8221</v>
      </c>
      <c r="D719">
        <v>4</v>
      </c>
    </row>
    <row r="720" spans="1:4" x14ac:dyDescent="0.2">
      <c r="A720" t="s">
        <v>8219</v>
      </c>
      <c r="B720">
        <v>11</v>
      </c>
      <c r="C720" t="s">
        <v>8221</v>
      </c>
      <c r="D720">
        <v>9</v>
      </c>
    </row>
    <row r="721" spans="1:4" x14ac:dyDescent="0.2">
      <c r="A721" t="s">
        <v>8219</v>
      </c>
      <c r="B721">
        <v>26</v>
      </c>
      <c r="C721" t="s">
        <v>8221</v>
      </c>
      <c r="D721">
        <v>16</v>
      </c>
    </row>
    <row r="722" spans="1:4" x14ac:dyDescent="0.2">
      <c r="A722" t="s">
        <v>8219</v>
      </c>
      <c r="B722">
        <v>77</v>
      </c>
      <c r="C722" t="s">
        <v>8221</v>
      </c>
      <c r="D722">
        <v>1</v>
      </c>
    </row>
    <row r="723" spans="1:4" x14ac:dyDescent="0.2">
      <c r="A723" t="s">
        <v>8219</v>
      </c>
      <c r="B723">
        <v>136</v>
      </c>
      <c r="C723" t="s">
        <v>8221</v>
      </c>
      <c r="D723">
        <v>7</v>
      </c>
    </row>
    <row r="724" spans="1:4" x14ac:dyDescent="0.2">
      <c r="A724" t="s">
        <v>8219</v>
      </c>
      <c r="B724">
        <v>157</v>
      </c>
      <c r="C724" t="s">
        <v>8221</v>
      </c>
      <c r="D724">
        <v>0</v>
      </c>
    </row>
    <row r="725" spans="1:4" x14ac:dyDescent="0.2">
      <c r="A725" t="s">
        <v>8219</v>
      </c>
      <c r="B725">
        <v>158</v>
      </c>
      <c r="C725" t="s">
        <v>8221</v>
      </c>
      <c r="D725">
        <v>0</v>
      </c>
    </row>
    <row r="726" spans="1:4" x14ac:dyDescent="0.2">
      <c r="A726" t="s">
        <v>8219</v>
      </c>
      <c r="B726">
        <v>27</v>
      </c>
      <c r="C726" t="s">
        <v>8221</v>
      </c>
      <c r="D726">
        <v>0</v>
      </c>
    </row>
    <row r="727" spans="1:4" x14ac:dyDescent="0.2">
      <c r="A727" t="s">
        <v>8219</v>
      </c>
      <c r="B727">
        <v>23</v>
      </c>
      <c r="C727" t="s">
        <v>8221</v>
      </c>
      <c r="D727">
        <v>0</v>
      </c>
    </row>
    <row r="728" spans="1:4" x14ac:dyDescent="0.2">
      <c r="A728" t="s">
        <v>8219</v>
      </c>
      <c r="B728">
        <v>17</v>
      </c>
      <c r="C728" t="s">
        <v>8221</v>
      </c>
      <c r="D728">
        <v>0</v>
      </c>
    </row>
    <row r="729" spans="1:4" x14ac:dyDescent="0.2">
      <c r="A729" t="s">
        <v>8219</v>
      </c>
      <c r="B729">
        <v>37</v>
      </c>
      <c r="C729" t="s">
        <v>8221</v>
      </c>
      <c r="D729">
        <v>1</v>
      </c>
    </row>
    <row r="730" spans="1:4" x14ac:dyDescent="0.2">
      <c r="A730" t="s">
        <v>8219</v>
      </c>
      <c r="B730">
        <v>65</v>
      </c>
      <c r="C730" t="s">
        <v>8221</v>
      </c>
      <c r="D730">
        <v>2</v>
      </c>
    </row>
    <row r="731" spans="1:4" x14ac:dyDescent="0.2">
      <c r="A731" t="s">
        <v>8219</v>
      </c>
      <c r="B731">
        <v>18</v>
      </c>
      <c r="C731" t="s">
        <v>8221</v>
      </c>
      <c r="D731">
        <v>1</v>
      </c>
    </row>
    <row r="732" spans="1:4" x14ac:dyDescent="0.2">
      <c r="A732" t="s">
        <v>8219</v>
      </c>
      <c r="B732">
        <v>25</v>
      </c>
      <c r="C732" t="s">
        <v>8221</v>
      </c>
      <c r="D732">
        <v>15</v>
      </c>
    </row>
    <row r="733" spans="1:4" x14ac:dyDescent="0.2">
      <c r="A733" t="s">
        <v>8219</v>
      </c>
      <c r="B733">
        <v>104</v>
      </c>
      <c r="C733" t="s">
        <v>8221</v>
      </c>
      <c r="D733">
        <v>1</v>
      </c>
    </row>
    <row r="734" spans="1:4" x14ac:dyDescent="0.2">
      <c r="A734" t="s">
        <v>8219</v>
      </c>
      <c r="B734">
        <v>108</v>
      </c>
      <c r="C734" t="s">
        <v>8221</v>
      </c>
      <c r="D734">
        <v>1</v>
      </c>
    </row>
    <row r="735" spans="1:4" x14ac:dyDescent="0.2">
      <c r="A735" t="s">
        <v>8219</v>
      </c>
      <c r="B735">
        <v>38</v>
      </c>
      <c r="C735" t="s">
        <v>8221</v>
      </c>
      <c r="D735">
        <v>0</v>
      </c>
    </row>
    <row r="736" spans="1:4" x14ac:dyDescent="0.2">
      <c r="A736" t="s">
        <v>8219</v>
      </c>
      <c r="B736">
        <v>88</v>
      </c>
      <c r="C736" t="s">
        <v>8221</v>
      </c>
      <c r="D736">
        <v>39</v>
      </c>
    </row>
    <row r="737" spans="1:4" x14ac:dyDescent="0.2">
      <c r="A737" t="s">
        <v>8219</v>
      </c>
      <c r="B737">
        <v>82</v>
      </c>
      <c r="C737" t="s">
        <v>8221</v>
      </c>
      <c r="D737">
        <v>103</v>
      </c>
    </row>
    <row r="738" spans="1:4" x14ac:dyDescent="0.2">
      <c r="A738" t="s">
        <v>8219</v>
      </c>
      <c r="B738">
        <v>126</v>
      </c>
      <c r="C738" t="s">
        <v>8221</v>
      </c>
      <c r="D738">
        <v>0</v>
      </c>
    </row>
    <row r="739" spans="1:4" x14ac:dyDescent="0.2">
      <c r="A739" t="s">
        <v>8219</v>
      </c>
      <c r="B739">
        <v>133</v>
      </c>
      <c r="C739" t="s">
        <v>8221</v>
      </c>
      <c r="D739">
        <v>39</v>
      </c>
    </row>
    <row r="740" spans="1:4" x14ac:dyDescent="0.2">
      <c r="A740" t="s">
        <v>8219</v>
      </c>
      <c r="B740">
        <v>47</v>
      </c>
      <c r="C740" t="s">
        <v>8221</v>
      </c>
      <c r="D740">
        <v>15</v>
      </c>
    </row>
    <row r="741" spans="1:4" x14ac:dyDescent="0.2">
      <c r="A741" t="s">
        <v>8219</v>
      </c>
      <c r="B741">
        <v>58</v>
      </c>
      <c r="C741" t="s">
        <v>8221</v>
      </c>
      <c r="D741">
        <v>22</v>
      </c>
    </row>
    <row r="742" spans="1:4" x14ac:dyDescent="0.2">
      <c r="A742" t="s">
        <v>8219</v>
      </c>
      <c r="B742">
        <v>32</v>
      </c>
      <c r="C742" t="s">
        <v>8221</v>
      </c>
      <c r="D742">
        <v>92</v>
      </c>
    </row>
    <row r="743" spans="1:4" x14ac:dyDescent="0.2">
      <c r="A743" t="s">
        <v>8219</v>
      </c>
      <c r="B743">
        <v>37</v>
      </c>
      <c r="C743" t="s">
        <v>8221</v>
      </c>
      <c r="D743">
        <v>25</v>
      </c>
    </row>
    <row r="744" spans="1:4" x14ac:dyDescent="0.2">
      <c r="A744" t="s">
        <v>8219</v>
      </c>
      <c r="B744">
        <v>87</v>
      </c>
      <c r="C744" t="s">
        <v>8221</v>
      </c>
      <c r="D744">
        <v>19</v>
      </c>
    </row>
    <row r="745" spans="1:4" x14ac:dyDescent="0.2">
      <c r="A745" t="s">
        <v>8219</v>
      </c>
      <c r="B745">
        <v>15</v>
      </c>
      <c r="C745" t="s">
        <v>8221</v>
      </c>
      <c r="D745">
        <v>19</v>
      </c>
    </row>
    <row r="746" spans="1:4" x14ac:dyDescent="0.2">
      <c r="A746" t="s">
        <v>8219</v>
      </c>
      <c r="B746">
        <v>27</v>
      </c>
      <c r="C746" t="s">
        <v>8221</v>
      </c>
      <c r="D746">
        <v>13</v>
      </c>
    </row>
    <row r="747" spans="1:4" x14ac:dyDescent="0.2">
      <c r="A747" t="s">
        <v>8219</v>
      </c>
      <c r="B747">
        <v>19</v>
      </c>
      <c r="C747" t="s">
        <v>8221</v>
      </c>
      <c r="D747">
        <v>124</v>
      </c>
    </row>
    <row r="748" spans="1:4" x14ac:dyDescent="0.2">
      <c r="A748" t="s">
        <v>8219</v>
      </c>
      <c r="B748">
        <v>17</v>
      </c>
      <c r="C748" t="s">
        <v>8221</v>
      </c>
      <c r="D748">
        <v>4</v>
      </c>
    </row>
    <row r="749" spans="1:4" x14ac:dyDescent="0.2">
      <c r="A749" t="s">
        <v>8219</v>
      </c>
      <c r="B749">
        <v>26</v>
      </c>
      <c r="C749" t="s">
        <v>8221</v>
      </c>
      <c r="D749">
        <v>10</v>
      </c>
    </row>
    <row r="750" spans="1:4" x14ac:dyDescent="0.2">
      <c r="A750" t="s">
        <v>8219</v>
      </c>
      <c r="B750">
        <v>28</v>
      </c>
      <c r="C750" t="s">
        <v>8221</v>
      </c>
      <c r="D750">
        <v>15</v>
      </c>
    </row>
    <row r="751" spans="1:4" x14ac:dyDescent="0.2">
      <c r="A751" t="s">
        <v>8219</v>
      </c>
      <c r="B751">
        <v>37</v>
      </c>
      <c r="C751" t="s">
        <v>8221</v>
      </c>
      <c r="D751">
        <v>38</v>
      </c>
    </row>
    <row r="752" spans="1:4" x14ac:dyDescent="0.2">
      <c r="A752" t="s">
        <v>8219</v>
      </c>
      <c r="B752">
        <v>128</v>
      </c>
      <c r="C752" t="s">
        <v>8221</v>
      </c>
      <c r="D752">
        <v>152</v>
      </c>
    </row>
    <row r="753" spans="1:4" x14ac:dyDescent="0.2">
      <c r="A753" t="s">
        <v>8219</v>
      </c>
      <c r="B753">
        <v>10</v>
      </c>
      <c r="C753" t="s">
        <v>8221</v>
      </c>
      <c r="D753">
        <v>24</v>
      </c>
    </row>
    <row r="754" spans="1:4" x14ac:dyDescent="0.2">
      <c r="A754" t="s">
        <v>8219</v>
      </c>
      <c r="B754">
        <v>83</v>
      </c>
      <c r="C754" t="s">
        <v>8221</v>
      </c>
      <c r="D754">
        <v>76</v>
      </c>
    </row>
    <row r="755" spans="1:4" x14ac:dyDescent="0.2">
      <c r="A755" t="s">
        <v>8219</v>
      </c>
      <c r="B755">
        <v>46</v>
      </c>
      <c r="C755" t="s">
        <v>8221</v>
      </c>
      <c r="D755">
        <v>185</v>
      </c>
    </row>
    <row r="756" spans="1:4" x14ac:dyDescent="0.2">
      <c r="A756" t="s">
        <v>8219</v>
      </c>
      <c r="B756">
        <v>90</v>
      </c>
      <c r="C756" t="s">
        <v>8221</v>
      </c>
      <c r="D756">
        <v>33</v>
      </c>
    </row>
    <row r="757" spans="1:4" x14ac:dyDescent="0.2">
      <c r="A757" t="s">
        <v>8219</v>
      </c>
      <c r="B757">
        <v>81</v>
      </c>
      <c r="C757" t="s">
        <v>8221</v>
      </c>
      <c r="D757">
        <v>108</v>
      </c>
    </row>
    <row r="758" spans="1:4" x14ac:dyDescent="0.2">
      <c r="A758" t="s">
        <v>8219</v>
      </c>
      <c r="B758">
        <v>32</v>
      </c>
      <c r="C758" t="s">
        <v>8221</v>
      </c>
      <c r="D758">
        <v>29</v>
      </c>
    </row>
    <row r="759" spans="1:4" x14ac:dyDescent="0.2">
      <c r="A759" t="s">
        <v>8219</v>
      </c>
      <c r="B759">
        <v>20</v>
      </c>
      <c r="C759" t="s">
        <v>8221</v>
      </c>
      <c r="D759">
        <v>24</v>
      </c>
    </row>
    <row r="760" spans="1:4" x14ac:dyDescent="0.2">
      <c r="A760" t="s">
        <v>8219</v>
      </c>
      <c r="B760">
        <v>70</v>
      </c>
      <c r="C760" t="s">
        <v>8221</v>
      </c>
      <c r="D760">
        <v>4</v>
      </c>
    </row>
    <row r="761" spans="1:4" x14ac:dyDescent="0.2">
      <c r="A761" t="s">
        <v>8219</v>
      </c>
      <c r="B761">
        <v>168</v>
      </c>
      <c r="C761" t="s">
        <v>8221</v>
      </c>
      <c r="D761">
        <v>4</v>
      </c>
    </row>
    <row r="762" spans="1:4" x14ac:dyDescent="0.2">
      <c r="A762" t="s">
        <v>8219</v>
      </c>
      <c r="B762">
        <v>34</v>
      </c>
      <c r="C762" t="s">
        <v>8221</v>
      </c>
      <c r="D762">
        <v>15</v>
      </c>
    </row>
    <row r="763" spans="1:4" x14ac:dyDescent="0.2">
      <c r="A763" t="s">
        <v>8219</v>
      </c>
      <c r="B763">
        <v>48</v>
      </c>
      <c r="C763" t="s">
        <v>8221</v>
      </c>
      <c r="D763">
        <v>4</v>
      </c>
    </row>
    <row r="764" spans="1:4" x14ac:dyDescent="0.2">
      <c r="A764" t="s">
        <v>8219</v>
      </c>
      <c r="B764">
        <v>48</v>
      </c>
      <c r="C764" t="s">
        <v>8221</v>
      </c>
      <c r="D764">
        <v>139</v>
      </c>
    </row>
    <row r="765" spans="1:4" x14ac:dyDescent="0.2">
      <c r="A765" t="s">
        <v>8219</v>
      </c>
      <c r="B765">
        <v>221</v>
      </c>
      <c r="C765" t="s">
        <v>8221</v>
      </c>
      <c r="D765">
        <v>2</v>
      </c>
    </row>
    <row r="766" spans="1:4" x14ac:dyDescent="0.2">
      <c r="A766" t="s">
        <v>8219</v>
      </c>
      <c r="B766">
        <v>107</v>
      </c>
      <c r="C766" t="s">
        <v>8221</v>
      </c>
      <c r="D766">
        <v>18</v>
      </c>
    </row>
    <row r="767" spans="1:4" x14ac:dyDescent="0.2">
      <c r="A767" t="s">
        <v>8219</v>
      </c>
      <c r="B767">
        <v>45</v>
      </c>
      <c r="C767" t="s">
        <v>8221</v>
      </c>
      <c r="D767">
        <v>81</v>
      </c>
    </row>
    <row r="768" spans="1:4" x14ac:dyDescent="0.2">
      <c r="A768" t="s">
        <v>8219</v>
      </c>
      <c r="B768">
        <v>36</v>
      </c>
      <c r="C768" t="s">
        <v>8221</v>
      </c>
      <c r="D768">
        <v>86</v>
      </c>
    </row>
    <row r="769" spans="1:4" x14ac:dyDescent="0.2">
      <c r="A769" t="s">
        <v>8219</v>
      </c>
      <c r="B769">
        <v>101</v>
      </c>
      <c r="C769" t="s">
        <v>8221</v>
      </c>
      <c r="D769">
        <v>140</v>
      </c>
    </row>
    <row r="770" spans="1:4" x14ac:dyDescent="0.2">
      <c r="A770" t="s">
        <v>8219</v>
      </c>
      <c r="B770">
        <v>62</v>
      </c>
      <c r="C770" t="s">
        <v>8221</v>
      </c>
      <c r="D770">
        <v>37</v>
      </c>
    </row>
    <row r="771" spans="1:4" x14ac:dyDescent="0.2">
      <c r="A771" t="s">
        <v>8219</v>
      </c>
      <c r="B771">
        <v>32</v>
      </c>
      <c r="C771" t="s">
        <v>8221</v>
      </c>
      <c r="D771">
        <v>6</v>
      </c>
    </row>
    <row r="772" spans="1:4" x14ac:dyDescent="0.2">
      <c r="A772" t="s">
        <v>8219</v>
      </c>
      <c r="B772">
        <v>89</v>
      </c>
      <c r="C772" t="s">
        <v>8221</v>
      </c>
      <c r="D772">
        <v>113</v>
      </c>
    </row>
    <row r="773" spans="1:4" x14ac:dyDescent="0.2">
      <c r="A773" t="s">
        <v>8219</v>
      </c>
      <c r="B773">
        <v>93</v>
      </c>
      <c r="C773" t="s">
        <v>8221</v>
      </c>
      <c r="D773">
        <v>37</v>
      </c>
    </row>
    <row r="774" spans="1:4" x14ac:dyDescent="0.2">
      <c r="A774" t="s">
        <v>8219</v>
      </c>
      <c r="B774">
        <v>98</v>
      </c>
      <c r="C774" t="s">
        <v>8221</v>
      </c>
      <c r="D774">
        <v>18</v>
      </c>
    </row>
    <row r="775" spans="1:4" x14ac:dyDescent="0.2">
      <c r="A775" t="s">
        <v>8219</v>
      </c>
      <c r="B775">
        <v>82</v>
      </c>
      <c r="C775" t="s">
        <v>8221</v>
      </c>
      <c r="D775">
        <v>75</v>
      </c>
    </row>
    <row r="776" spans="1:4" x14ac:dyDescent="0.2">
      <c r="A776" t="s">
        <v>8219</v>
      </c>
      <c r="B776">
        <v>116</v>
      </c>
      <c r="C776" t="s">
        <v>8221</v>
      </c>
      <c r="D776">
        <v>52</v>
      </c>
    </row>
    <row r="777" spans="1:4" x14ac:dyDescent="0.2">
      <c r="A777" t="s">
        <v>8219</v>
      </c>
      <c r="B777">
        <v>52</v>
      </c>
      <c r="C777" t="s">
        <v>8221</v>
      </c>
      <c r="D777">
        <v>122</v>
      </c>
    </row>
    <row r="778" spans="1:4" x14ac:dyDescent="0.2">
      <c r="A778" t="s">
        <v>8219</v>
      </c>
      <c r="B778">
        <v>23</v>
      </c>
      <c r="C778" t="s">
        <v>8221</v>
      </c>
      <c r="D778">
        <v>8</v>
      </c>
    </row>
    <row r="779" spans="1:4" x14ac:dyDescent="0.2">
      <c r="A779" t="s">
        <v>8219</v>
      </c>
      <c r="B779">
        <v>77</v>
      </c>
      <c r="C779" t="s">
        <v>8221</v>
      </c>
      <c r="D779">
        <v>8</v>
      </c>
    </row>
    <row r="780" spans="1:4" x14ac:dyDescent="0.2">
      <c r="A780" t="s">
        <v>8219</v>
      </c>
      <c r="B780">
        <v>49</v>
      </c>
      <c r="C780" t="s">
        <v>8221</v>
      </c>
      <c r="D780">
        <v>96</v>
      </c>
    </row>
    <row r="781" spans="1:4" x14ac:dyDescent="0.2">
      <c r="A781" t="s">
        <v>8219</v>
      </c>
      <c r="B781">
        <v>59</v>
      </c>
      <c r="C781" t="s">
        <v>8221</v>
      </c>
      <c r="D781">
        <v>9</v>
      </c>
    </row>
    <row r="782" spans="1:4" x14ac:dyDescent="0.2">
      <c r="A782" t="s">
        <v>8219</v>
      </c>
      <c r="B782">
        <v>113</v>
      </c>
      <c r="C782" t="s">
        <v>8221</v>
      </c>
      <c r="D782">
        <v>2</v>
      </c>
    </row>
    <row r="783" spans="1:4" x14ac:dyDescent="0.2">
      <c r="A783" t="s">
        <v>8219</v>
      </c>
      <c r="B783">
        <v>34</v>
      </c>
      <c r="C783" t="s">
        <v>8221</v>
      </c>
      <c r="D783">
        <v>26</v>
      </c>
    </row>
    <row r="784" spans="1:4" x14ac:dyDescent="0.2">
      <c r="A784" t="s">
        <v>8219</v>
      </c>
      <c r="B784">
        <v>42</v>
      </c>
      <c r="C784" t="s">
        <v>8221</v>
      </c>
      <c r="D784">
        <v>23</v>
      </c>
    </row>
    <row r="785" spans="1:4" x14ac:dyDescent="0.2">
      <c r="A785" t="s">
        <v>8219</v>
      </c>
      <c r="B785">
        <v>42</v>
      </c>
      <c r="C785" t="s">
        <v>8221</v>
      </c>
      <c r="D785">
        <v>0</v>
      </c>
    </row>
    <row r="786" spans="1:4" x14ac:dyDescent="0.2">
      <c r="A786" t="s">
        <v>8219</v>
      </c>
      <c r="B786">
        <v>49</v>
      </c>
      <c r="C786" t="s">
        <v>8221</v>
      </c>
      <c r="D786">
        <v>140</v>
      </c>
    </row>
    <row r="787" spans="1:4" x14ac:dyDescent="0.2">
      <c r="A787" t="s">
        <v>8219</v>
      </c>
      <c r="B787">
        <v>56</v>
      </c>
      <c r="C787" t="s">
        <v>8221</v>
      </c>
      <c r="D787">
        <v>0</v>
      </c>
    </row>
    <row r="788" spans="1:4" x14ac:dyDescent="0.2">
      <c r="A788" t="s">
        <v>8219</v>
      </c>
      <c r="B788">
        <v>25</v>
      </c>
      <c r="C788" t="s">
        <v>8221</v>
      </c>
      <c r="D788">
        <v>6</v>
      </c>
    </row>
    <row r="789" spans="1:4" x14ac:dyDescent="0.2">
      <c r="A789" t="s">
        <v>8219</v>
      </c>
      <c r="B789">
        <v>52</v>
      </c>
      <c r="C789" t="s">
        <v>8221</v>
      </c>
      <c r="D789">
        <v>100</v>
      </c>
    </row>
    <row r="790" spans="1:4" x14ac:dyDescent="0.2">
      <c r="A790" t="s">
        <v>8219</v>
      </c>
      <c r="B790">
        <v>34</v>
      </c>
      <c r="C790" t="s">
        <v>8221</v>
      </c>
      <c r="D790">
        <v>0</v>
      </c>
    </row>
    <row r="791" spans="1:4" x14ac:dyDescent="0.2">
      <c r="A791" t="s">
        <v>8219</v>
      </c>
      <c r="B791">
        <v>67</v>
      </c>
      <c r="C791" t="s">
        <v>8221</v>
      </c>
      <c r="D791">
        <v>4</v>
      </c>
    </row>
    <row r="792" spans="1:4" x14ac:dyDescent="0.2">
      <c r="A792" t="s">
        <v>8219</v>
      </c>
      <c r="B792">
        <v>70</v>
      </c>
      <c r="C792" t="s">
        <v>8221</v>
      </c>
      <c r="D792">
        <v>8</v>
      </c>
    </row>
    <row r="793" spans="1:4" x14ac:dyDescent="0.2">
      <c r="A793" t="s">
        <v>8219</v>
      </c>
      <c r="B793">
        <v>89</v>
      </c>
      <c r="C793" t="s">
        <v>8221</v>
      </c>
      <c r="D793">
        <v>0</v>
      </c>
    </row>
    <row r="794" spans="1:4" x14ac:dyDescent="0.2">
      <c r="A794" t="s">
        <v>8219</v>
      </c>
      <c r="B794">
        <v>107</v>
      </c>
      <c r="C794" t="s">
        <v>8221</v>
      </c>
      <c r="D794">
        <v>16</v>
      </c>
    </row>
    <row r="795" spans="1:4" x14ac:dyDescent="0.2">
      <c r="A795" t="s">
        <v>8219</v>
      </c>
      <c r="B795">
        <v>159</v>
      </c>
      <c r="C795" t="s">
        <v>8221</v>
      </c>
      <c r="D795">
        <v>2</v>
      </c>
    </row>
    <row r="796" spans="1:4" x14ac:dyDescent="0.2">
      <c r="A796" t="s">
        <v>8219</v>
      </c>
      <c r="B796">
        <v>181</v>
      </c>
      <c r="C796" t="s">
        <v>8221</v>
      </c>
      <c r="D796">
        <v>48</v>
      </c>
    </row>
    <row r="797" spans="1:4" x14ac:dyDescent="0.2">
      <c r="A797" t="s">
        <v>8219</v>
      </c>
      <c r="B797">
        <v>131</v>
      </c>
      <c r="C797" t="s">
        <v>8221</v>
      </c>
      <c r="D797">
        <v>2</v>
      </c>
    </row>
    <row r="798" spans="1:4" x14ac:dyDescent="0.2">
      <c r="A798" t="s">
        <v>8219</v>
      </c>
      <c r="B798">
        <v>125</v>
      </c>
      <c r="C798" t="s">
        <v>8221</v>
      </c>
      <c r="D798">
        <v>2</v>
      </c>
    </row>
    <row r="799" spans="1:4" x14ac:dyDescent="0.2">
      <c r="A799" t="s">
        <v>8219</v>
      </c>
      <c r="B799">
        <v>61</v>
      </c>
      <c r="C799" t="s">
        <v>8221</v>
      </c>
      <c r="D799">
        <v>1</v>
      </c>
    </row>
    <row r="800" spans="1:4" x14ac:dyDescent="0.2">
      <c r="A800" t="s">
        <v>8219</v>
      </c>
      <c r="B800">
        <v>90</v>
      </c>
      <c r="C800" t="s">
        <v>8221</v>
      </c>
      <c r="D800">
        <v>17</v>
      </c>
    </row>
    <row r="801" spans="1:4" x14ac:dyDescent="0.2">
      <c r="A801" t="s">
        <v>8219</v>
      </c>
      <c r="B801">
        <v>35</v>
      </c>
      <c r="C801" t="s">
        <v>8221</v>
      </c>
      <c r="D801">
        <v>0</v>
      </c>
    </row>
    <row r="802" spans="1:4" x14ac:dyDescent="0.2">
      <c r="A802" t="s">
        <v>8219</v>
      </c>
      <c r="B802">
        <v>90</v>
      </c>
      <c r="C802" t="s">
        <v>8221</v>
      </c>
      <c r="D802">
        <v>11</v>
      </c>
    </row>
    <row r="803" spans="1:4" x14ac:dyDescent="0.2">
      <c r="A803" t="s">
        <v>8219</v>
      </c>
      <c r="B803">
        <v>4</v>
      </c>
      <c r="C803" t="s">
        <v>8221</v>
      </c>
      <c r="D803">
        <v>95</v>
      </c>
    </row>
    <row r="804" spans="1:4" x14ac:dyDescent="0.2">
      <c r="A804" t="s">
        <v>8219</v>
      </c>
      <c r="B804">
        <v>120</v>
      </c>
      <c r="C804" t="s">
        <v>8221</v>
      </c>
      <c r="D804">
        <v>13</v>
      </c>
    </row>
    <row r="805" spans="1:4" x14ac:dyDescent="0.2">
      <c r="A805" t="s">
        <v>8219</v>
      </c>
      <c r="B805">
        <v>14</v>
      </c>
      <c r="C805" t="s">
        <v>8221</v>
      </c>
      <c r="D805">
        <v>2</v>
      </c>
    </row>
    <row r="806" spans="1:4" x14ac:dyDescent="0.2">
      <c r="A806" t="s">
        <v>8219</v>
      </c>
      <c r="B806">
        <v>27</v>
      </c>
      <c r="C806" t="s">
        <v>8221</v>
      </c>
      <c r="D806">
        <v>2</v>
      </c>
    </row>
    <row r="807" spans="1:4" x14ac:dyDescent="0.2">
      <c r="A807" t="s">
        <v>8219</v>
      </c>
      <c r="B807">
        <v>49</v>
      </c>
      <c r="C807" t="s">
        <v>8221</v>
      </c>
      <c r="D807">
        <v>3</v>
      </c>
    </row>
    <row r="808" spans="1:4" x14ac:dyDescent="0.2">
      <c r="A808" t="s">
        <v>8219</v>
      </c>
      <c r="B808">
        <v>102</v>
      </c>
      <c r="C808" t="s">
        <v>8221</v>
      </c>
      <c r="D808">
        <v>0</v>
      </c>
    </row>
    <row r="809" spans="1:4" x14ac:dyDescent="0.2">
      <c r="A809" t="s">
        <v>8219</v>
      </c>
      <c r="B809">
        <v>3</v>
      </c>
      <c r="C809" t="s">
        <v>8221</v>
      </c>
      <c r="D809">
        <v>0</v>
      </c>
    </row>
    <row r="810" spans="1:4" x14ac:dyDescent="0.2">
      <c r="A810" t="s">
        <v>8219</v>
      </c>
      <c r="B810">
        <v>25</v>
      </c>
      <c r="C810" t="s">
        <v>8221</v>
      </c>
      <c r="D810">
        <v>0</v>
      </c>
    </row>
    <row r="811" spans="1:4" x14ac:dyDescent="0.2">
      <c r="A811" t="s">
        <v>8219</v>
      </c>
      <c r="B811">
        <v>118</v>
      </c>
      <c r="C811" t="s">
        <v>8221</v>
      </c>
      <c r="D811">
        <v>2</v>
      </c>
    </row>
    <row r="812" spans="1:4" x14ac:dyDescent="0.2">
      <c r="A812" t="s">
        <v>8219</v>
      </c>
      <c r="B812">
        <v>57</v>
      </c>
      <c r="C812" t="s">
        <v>8221</v>
      </c>
      <c r="D812">
        <v>24</v>
      </c>
    </row>
    <row r="813" spans="1:4" x14ac:dyDescent="0.2">
      <c r="A813" t="s">
        <v>8219</v>
      </c>
      <c r="B813">
        <v>11</v>
      </c>
      <c r="C813" t="s">
        <v>8221</v>
      </c>
      <c r="D813">
        <v>25</v>
      </c>
    </row>
    <row r="814" spans="1:4" x14ac:dyDescent="0.2">
      <c r="A814" t="s">
        <v>8219</v>
      </c>
      <c r="B814">
        <v>33</v>
      </c>
      <c r="C814" t="s">
        <v>8221</v>
      </c>
      <c r="D814">
        <v>3</v>
      </c>
    </row>
    <row r="815" spans="1:4" x14ac:dyDescent="0.2">
      <c r="A815" t="s">
        <v>8219</v>
      </c>
      <c r="B815">
        <v>40</v>
      </c>
      <c r="C815" t="s">
        <v>8221</v>
      </c>
      <c r="D815">
        <v>41</v>
      </c>
    </row>
    <row r="816" spans="1:4" x14ac:dyDescent="0.2">
      <c r="A816" t="s">
        <v>8219</v>
      </c>
      <c r="B816">
        <v>50</v>
      </c>
      <c r="C816" t="s">
        <v>8221</v>
      </c>
      <c r="D816">
        <v>2</v>
      </c>
    </row>
    <row r="817" spans="1:4" x14ac:dyDescent="0.2">
      <c r="A817" t="s">
        <v>8219</v>
      </c>
      <c r="B817">
        <v>38</v>
      </c>
      <c r="C817" t="s">
        <v>8221</v>
      </c>
      <c r="D817">
        <v>4</v>
      </c>
    </row>
    <row r="818" spans="1:4" x14ac:dyDescent="0.2">
      <c r="A818" t="s">
        <v>8219</v>
      </c>
      <c r="B818">
        <v>96</v>
      </c>
      <c r="C818" t="s">
        <v>8221</v>
      </c>
      <c r="D818">
        <v>99</v>
      </c>
    </row>
    <row r="819" spans="1:4" x14ac:dyDescent="0.2">
      <c r="A819" t="s">
        <v>8219</v>
      </c>
      <c r="B819">
        <v>48</v>
      </c>
      <c r="C819" t="s">
        <v>8221</v>
      </c>
      <c r="D819">
        <v>4</v>
      </c>
    </row>
    <row r="820" spans="1:4" x14ac:dyDescent="0.2">
      <c r="A820" t="s">
        <v>8219</v>
      </c>
      <c r="B820">
        <v>33</v>
      </c>
      <c r="C820" t="s">
        <v>8221</v>
      </c>
      <c r="D820">
        <v>4</v>
      </c>
    </row>
    <row r="821" spans="1:4" x14ac:dyDescent="0.2">
      <c r="A821" t="s">
        <v>8219</v>
      </c>
      <c r="B821">
        <v>226</v>
      </c>
      <c r="C821" t="s">
        <v>8221</v>
      </c>
      <c r="D821">
        <v>38</v>
      </c>
    </row>
    <row r="822" spans="1:4" x14ac:dyDescent="0.2">
      <c r="A822" t="s">
        <v>8219</v>
      </c>
      <c r="B822">
        <v>14</v>
      </c>
      <c r="C822" t="s">
        <v>8221</v>
      </c>
      <c r="D822">
        <v>285</v>
      </c>
    </row>
    <row r="823" spans="1:4" x14ac:dyDescent="0.2">
      <c r="A823" t="s">
        <v>8219</v>
      </c>
      <c r="B823">
        <v>20</v>
      </c>
      <c r="C823" t="s">
        <v>8221</v>
      </c>
      <c r="D823">
        <v>1</v>
      </c>
    </row>
    <row r="824" spans="1:4" x14ac:dyDescent="0.2">
      <c r="A824" t="s">
        <v>8219</v>
      </c>
      <c r="B824">
        <v>25</v>
      </c>
      <c r="C824" t="s">
        <v>8221</v>
      </c>
      <c r="D824">
        <v>42</v>
      </c>
    </row>
    <row r="825" spans="1:4" x14ac:dyDescent="0.2">
      <c r="A825" t="s">
        <v>8219</v>
      </c>
      <c r="B825">
        <v>90</v>
      </c>
      <c r="C825" t="s">
        <v>8221</v>
      </c>
      <c r="D825">
        <v>26</v>
      </c>
    </row>
    <row r="826" spans="1:4" x14ac:dyDescent="0.2">
      <c r="A826" t="s">
        <v>8219</v>
      </c>
      <c r="B826">
        <v>11</v>
      </c>
      <c r="C826" t="s">
        <v>8221</v>
      </c>
      <c r="D826">
        <v>2</v>
      </c>
    </row>
    <row r="827" spans="1:4" x14ac:dyDescent="0.2">
      <c r="A827" t="s">
        <v>8219</v>
      </c>
      <c r="B827">
        <v>55</v>
      </c>
      <c r="C827" t="s">
        <v>8221</v>
      </c>
      <c r="D827">
        <v>4</v>
      </c>
    </row>
    <row r="828" spans="1:4" x14ac:dyDescent="0.2">
      <c r="A828" t="s">
        <v>8219</v>
      </c>
      <c r="B828">
        <v>30</v>
      </c>
      <c r="C828" t="s">
        <v>8221</v>
      </c>
      <c r="D828">
        <v>6</v>
      </c>
    </row>
    <row r="829" spans="1:4" x14ac:dyDescent="0.2">
      <c r="A829" t="s">
        <v>8219</v>
      </c>
      <c r="B829">
        <v>28</v>
      </c>
      <c r="C829" t="s">
        <v>8221</v>
      </c>
      <c r="D829">
        <v>70</v>
      </c>
    </row>
    <row r="830" spans="1:4" x14ac:dyDescent="0.2">
      <c r="A830" t="s">
        <v>8219</v>
      </c>
      <c r="B830">
        <v>45</v>
      </c>
      <c r="C830" t="s">
        <v>8221</v>
      </c>
      <c r="D830">
        <v>9</v>
      </c>
    </row>
    <row r="831" spans="1:4" x14ac:dyDescent="0.2">
      <c r="A831" t="s">
        <v>8219</v>
      </c>
      <c r="B831">
        <v>13</v>
      </c>
      <c r="C831" t="s">
        <v>8221</v>
      </c>
      <c r="D831">
        <v>8</v>
      </c>
    </row>
    <row r="832" spans="1:4" x14ac:dyDescent="0.2">
      <c r="A832" t="s">
        <v>8219</v>
      </c>
      <c r="B832">
        <v>40</v>
      </c>
      <c r="C832" t="s">
        <v>8221</v>
      </c>
      <c r="D832">
        <v>105</v>
      </c>
    </row>
    <row r="833" spans="1:4" x14ac:dyDescent="0.2">
      <c r="A833" t="s">
        <v>8219</v>
      </c>
      <c r="B833">
        <v>21</v>
      </c>
      <c r="C833" t="s">
        <v>8221</v>
      </c>
      <c r="D833">
        <v>12</v>
      </c>
    </row>
    <row r="834" spans="1:4" x14ac:dyDescent="0.2">
      <c r="A834" t="s">
        <v>8219</v>
      </c>
      <c r="B834">
        <v>134</v>
      </c>
      <c r="C834" t="s">
        <v>8221</v>
      </c>
      <c r="D834">
        <v>0</v>
      </c>
    </row>
    <row r="835" spans="1:4" x14ac:dyDescent="0.2">
      <c r="A835" t="s">
        <v>8219</v>
      </c>
      <c r="B835">
        <v>20</v>
      </c>
      <c r="C835" t="s">
        <v>8221</v>
      </c>
      <c r="D835">
        <v>16</v>
      </c>
    </row>
    <row r="836" spans="1:4" x14ac:dyDescent="0.2">
      <c r="A836" t="s">
        <v>8219</v>
      </c>
      <c r="B836">
        <v>19</v>
      </c>
      <c r="C836" t="s">
        <v>8221</v>
      </c>
      <c r="D836">
        <v>7</v>
      </c>
    </row>
    <row r="837" spans="1:4" x14ac:dyDescent="0.2">
      <c r="A837" t="s">
        <v>8219</v>
      </c>
      <c r="B837">
        <v>209</v>
      </c>
      <c r="C837" t="s">
        <v>8221</v>
      </c>
      <c r="D837">
        <v>4</v>
      </c>
    </row>
    <row r="838" spans="1:4" x14ac:dyDescent="0.2">
      <c r="A838" t="s">
        <v>8219</v>
      </c>
      <c r="B838">
        <v>38</v>
      </c>
      <c r="C838" t="s">
        <v>8221</v>
      </c>
      <c r="D838">
        <v>1</v>
      </c>
    </row>
    <row r="839" spans="1:4" x14ac:dyDescent="0.2">
      <c r="A839" t="s">
        <v>8219</v>
      </c>
      <c r="B839">
        <v>24</v>
      </c>
      <c r="C839" t="s">
        <v>8221</v>
      </c>
      <c r="D839">
        <v>28</v>
      </c>
    </row>
    <row r="840" spans="1:4" x14ac:dyDescent="0.2">
      <c r="A840" t="s">
        <v>8219</v>
      </c>
      <c r="B840">
        <v>8</v>
      </c>
      <c r="C840" t="s">
        <v>8221</v>
      </c>
      <c r="D840">
        <v>1</v>
      </c>
    </row>
    <row r="841" spans="1:4" x14ac:dyDescent="0.2">
      <c r="A841" t="s">
        <v>8219</v>
      </c>
      <c r="B841">
        <v>179</v>
      </c>
      <c r="C841" t="s">
        <v>8221</v>
      </c>
      <c r="D841">
        <v>1</v>
      </c>
    </row>
    <row r="842" spans="1:4" x14ac:dyDescent="0.2">
      <c r="A842" t="s">
        <v>8219</v>
      </c>
      <c r="B842">
        <v>26</v>
      </c>
      <c r="C842" t="s">
        <v>8221</v>
      </c>
      <c r="D842">
        <v>5</v>
      </c>
    </row>
    <row r="843" spans="1:4" x14ac:dyDescent="0.2">
      <c r="A843" t="s">
        <v>8219</v>
      </c>
      <c r="B843">
        <v>131</v>
      </c>
      <c r="C843" t="s">
        <v>8221</v>
      </c>
      <c r="D843">
        <v>3</v>
      </c>
    </row>
    <row r="844" spans="1:4" x14ac:dyDescent="0.2">
      <c r="A844" t="s">
        <v>8219</v>
      </c>
      <c r="B844">
        <v>14</v>
      </c>
      <c r="C844" t="s">
        <v>8221</v>
      </c>
      <c r="D844">
        <v>2</v>
      </c>
    </row>
    <row r="845" spans="1:4" x14ac:dyDescent="0.2">
      <c r="A845" t="s">
        <v>8219</v>
      </c>
      <c r="B845">
        <v>174</v>
      </c>
      <c r="C845" t="s">
        <v>8221</v>
      </c>
      <c r="D845">
        <v>0</v>
      </c>
    </row>
    <row r="846" spans="1:4" x14ac:dyDescent="0.2">
      <c r="A846" t="s">
        <v>8219</v>
      </c>
      <c r="B846">
        <v>191</v>
      </c>
      <c r="C846" t="s">
        <v>8221</v>
      </c>
      <c r="D846">
        <v>0</v>
      </c>
    </row>
    <row r="847" spans="1:4" x14ac:dyDescent="0.2">
      <c r="A847" t="s">
        <v>8219</v>
      </c>
      <c r="B847">
        <v>38</v>
      </c>
      <c r="C847" t="s">
        <v>8221</v>
      </c>
      <c r="D847">
        <v>3</v>
      </c>
    </row>
    <row r="848" spans="1:4" x14ac:dyDescent="0.2">
      <c r="A848" t="s">
        <v>8219</v>
      </c>
      <c r="B848">
        <v>22</v>
      </c>
      <c r="C848" t="s">
        <v>8221</v>
      </c>
      <c r="D848">
        <v>0</v>
      </c>
    </row>
    <row r="849" spans="1:4" x14ac:dyDescent="0.2">
      <c r="A849" t="s">
        <v>8219</v>
      </c>
      <c r="B849">
        <v>149</v>
      </c>
      <c r="C849" t="s">
        <v>8221</v>
      </c>
      <c r="D849">
        <v>0</v>
      </c>
    </row>
    <row r="850" spans="1:4" x14ac:dyDescent="0.2">
      <c r="A850" t="s">
        <v>8219</v>
      </c>
      <c r="B850">
        <v>56</v>
      </c>
      <c r="C850" t="s">
        <v>8221</v>
      </c>
      <c r="D850">
        <v>3</v>
      </c>
    </row>
    <row r="851" spans="1:4" x14ac:dyDescent="0.2">
      <c r="A851" t="s">
        <v>8219</v>
      </c>
      <c r="B851">
        <v>19</v>
      </c>
      <c r="C851" t="s">
        <v>8221</v>
      </c>
      <c r="D851">
        <v>7</v>
      </c>
    </row>
    <row r="852" spans="1:4" x14ac:dyDescent="0.2">
      <c r="A852" t="s">
        <v>8219</v>
      </c>
      <c r="B852">
        <v>70</v>
      </c>
      <c r="C852" t="s">
        <v>8221</v>
      </c>
      <c r="D852">
        <v>25</v>
      </c>
    </row>
    <row r="853" spans="1:4" x14ac:dyDescent="0.2">
      <c r="A853" t="s">
        <v>8219</v>
      </c>
      <c r="B853">
        <v>81</v>
      </c>
      <c r="C853" t="s">
        <v>8221</v>
      </c>
      <c r="D853">
        <v>10</v>
      </c>
    </row>
    <row r="854" spans="1:4" x14ac:dyDescent="0.2">
      <c r="A854" t="s">
        <v>8219</v>
      </c>
      <c r="B854">
        <v>32</v>
      </c>
      <c r="C854" t="s">
        <v>8221</v>
      </c>
      <c r="D854">
        <v>3</v>
      </c>
    </row>
    <row r="855" spans="1:4" x14ac:dyDescent="0.2">
      <c r="A855" t="s">
        <v>8219</v>
      </c>
      <c r="B855">
        <v>26</v>
      </c>
      <c r="C855" t="s">
        <v>8221</v>
      </c>
      <c r="D855">
        <v>5</v>
      </c>
    </row>
    <row r="856" spans="1:4" x14ac:dyDescent="0.2">
      <c r="A856" t="s">
        <v>8219</v>
      </c>
      <c r="B856">
        <v>105</v>
      </c>
      <c r="C856" t="s">
        <v>8221</v>
      </c>
      <c r="D856">
        <v>5</v>
      </c>
    </row>
    <row r="857" spans="1:4" x14ac:dyDescent="0.2">
      <c r="A857" t="s">
        <v>8219</v>
      </c>
      <c r="B857">
        <v>29</v>
      </c>
      <c r="C857" t="s">
        <v>8221</v>
      </c>
      <c r="D857">
        <v>27</v>
      </c>
    </row>
    <row r="858" spans="1:4" x14ac:dyDescent="0.2">
      <c r="A858" t="s">
        <v>8219</v>
      </c>
      <c r="B858">
        <v>8</v>
      </c>
      <c r="C858" t="s">
        <v>8221</v>
      </c>
      <c r="D858">
        <v>2</v>
      </c>
    </row>
    <row r="859" spans="1:4" x14ac:dyDescent="0.2">
      <c r="A859" t="s">
        <v>8219</v>
      </c>
      <c r="B859">
        <v>89</v>
      </c>
      <c r="C859" t="s">
        <v>8221</v>
      </c>
      <c r="D859">
        <v>236</v>
      </c>
    </row>
    <row r="860" spans="1:4" x14ac:dyDescent="0.2">
      <c r="A860" t="s">
        <v>8219</v>
      </c>
      <c r="B860">
        <v>44</v>
      </c>
      <c r="C860" t="s">
        <v>8221</v>
      </c>
      <c r="D860">
        <v>1</v>
      </c>
    </row>
    <row r="861" spans="1:4" x14ac:dyDescent="0.2">
      <c r="A861" t="s">
        <v>8219</v>
      </c>
      <c r="B861">
        <v>246</v>
      </c>
      <c r="C861" t="s">
        <v>8221</v>
      </c>
      <c r="D861">
        <v>12</v>
      </c>
    </row>
    <row r="862" spans="1:4" x14ac:dyDescent="0.2">
      <c r="A862" t="s">
        <v>8219</v>
      </c>
      <c r="B862">
        <v>120</v>
      </c>
      <c r="C862" t="s">
        <v>8221</v>
      </c>
      <c r="D862">
        <v>4</v>
      </c>
    </row>
    <row r="863" spans="1:4" x14ac:dyDescent="0.2">
      <c r="A863" t="s">
        <v>8219</v>
      </c>
      <c r="B863">
        <v>26</v>
      </c>
      <c r="C863" t="s">
        <v>8221</v>
      </c>
      <c r="D863">
        <v>3</v>
      </c>
    </row>
    <row r="864" spans="1:4" x14ac:dyDescent="0.2">
      <c r="A864" t="s">
        <v>8219</v>
      </c>
      <c r="B864">
        <v>45</v>
      </c>
      <c r="C864" t="s">
        <v>8221</v>
      </c>
      <c r="D864">
        <v>99</v>
      </c>
    </row>
    <row r="865" spans="1:4" x14ac:dyDescent="0.2">
      <c r="A865" t="s">
        <v>8219</v>
      </c>
      <c r="B865">
        <v>20</v>
      </c>
      <c r="C865" t="s">
        <v>8221</v>
      </c>
      <c r="D865">
        <v>3</v>
      </c>
    </row>
    <row r="866" spans="1:4" x14ac:dyDescent="0.2">
      <c r="A866" t="s">
        <v>8219</v>
      </c>
      <c r="B866">
        <v>47</v>
      </c>
      <c r="C866" t="s">
        <v>8221</v>
      </c>
      <c r="D866">
        <v>3</v>
      </c>
    </row>
    <row r="867" spans="1:4" x14ac:dyDescent="0.2">
      <c r="A867" t="s">
        <v>8219</v>
      </c>
      <c r="B867">
        <v>13</v>
      </c>
      <c r="C867" t="s">
        <v>8221</v>
      </c>
      <c r="D867">
        <v>22</v>
      </c>
    </row>
    <row r="868" spans="1:4" x14ac:dyDescent="0.2">
      <c r="A868" t="s">
        <v>8219</v>
      </c>
      <c r="B868">
        <v>183</v>
      </c>
      <c r="C868" t="s">
        <v>8221</v>
      </c>
      <c r="D868">
        <v>4</v>
      </c>
    </row>
    <row r="869" spans="1:4" x14ac:dyDescent="0.2">
      <c r="A869" t="s">
        <v>8219</v>
      </c>
      <c r="B869">
        <v>21</v>
      </c>
      <c r="C869" t="s">
        <v>8221</v>
      </c>
      <c r="D869">
        <v>534</v>
      </c>
    </row>
    <row r="870" spans="1:4" x14ac:dyDescent="0.2">
      <c r="A870" t="s">
        <v>8219</v>
      </c>
      <c r="B870">
        <v>42</v>
      </c>
      <c r="C870" t="s">
        <v>8221</v>
      </c>
      <c r="D870">
        <v>12</v>
      </c>
    </row>
    <row r="871" spans="1:4" x14ac:dyDescent="0.2">
      <c r="A871" t="s">
        <v>8219</v>
      </c>
      <c r="B871">
        <v>54</v>
      </c>
      <c r="C871" t="s">
        <v>8221</v>
      </c>
      <c r="D871">
        <v>56</v>
      </c>
    </row>
    <row r="872" spans="1:4" x14ac:dyDescent="0.2">
      <c r="A872" t="s">
        <v>8219</v>
      </c>
      <c r="B872">
        <v>38</v>
      </c>
      <c r="C872" t="s">
        <v>8221</v>
      </c>
      <c r="D872">
        <v>11</v>
      </c>
    </row>
    <row r="873" spans="1:4" x14ac:dyDescent="0.2">
      <c r="A873" t="s">
        <v>8219</v>
      </c>
      <c r="B873">
        <v>64</v>
      </c>
      <c r="C873" t="s">
        <v>8221</v>
      </c>
      <c r="D873">
        <v>0</v>
      </c>
    </row>
    <row r="874" spans="1:4" x14ac:dyDescent="0.2">
      <c r="A874" t="s">
        <v>8219</v>
      </c>
      <c r="B874">
        <v>13</v>
      </c>
      <c r="C874" t="s">
        <v>8221</v>
      </c>
      <c r="D874">
        <v>12</v>
      </c>
    </row>
    <row r="875" spans="1:4" x14ac:dyDescent="0.2">
      <c r="A875" t="s">
        <v>8219</v>
      </c>
      <c r="B875">
        <v>33</v>
      </c>
      <c r="C875" t="s">
        <v>8221</v>
      </c>
      <c r="D875">
        <v>5</v>
      </c>
    </row>
    <row r="876" spans="1:4" x14ac:dyDescent="0.2">
      <c r="A876" t="s">
        <v>8219</v>
      </c>
      <c r="B876">
        <v>52</v>
      </c>
      <c r="C876" t="s">
        <v>8221</v>
      </c>
      <c r="D876">
        <v>24</v>
      </c>
    </row>
    <row r="877" spans="1:4" x14ac:dyDescent="0.2">
      <c r="A877" t="s">
        <v>8219</v>
      </c>
      <c r="B877">
        <v>107</v>
      </c>
      <c r="C877" t="s">
        <v>8221</v>
      </c>
      <c r="D877">
        <v>89</v>
      </c>
    </row>
    <row r="878" spans="1:4" x14ac:dyDescent="0.2">
      <c r="A878" t="s">
        <v>8219</v>
      </c>
      <c r="B878">
        <v>11</v>
      </c>
      <c r="C878" t="s">
        <v>8221</v>
      </c>
      <c r="D878">
        <v>1</v>
      </c>
    </row>
    <row r="879" spans="1:4" x14ac:dyDescent="0.2">
      <c r="A879" t="s">
        <v>8219</v>
      </c>
      <c r="B879">
        <v>34</v>
      </c>
      <c r="C879" t="s">
        <v>8221</v>
      </c>
      <c r="D879">
        <v>55</v>
      </c>
    </row>
    <row r="880" spans="1:4" x14ac:dyDescent="0.2">
      <c r="A880" t="s">
        <v>8219</v>
      </c>
      <c r="B880">
        <v>75</v>
      </c>
      <c r="C880" t="s">
        <v>8221</v>
      </c>
      <c r="D880">
        <v>2</v>
      </c>
    </row>
    <row r="881" spans="1:4" x14ac:dyDescent="0.2">
      <c r="A881" t="s">
        <v>8219</v>
      </c>
      <c r="B881">
        <v>26</v>
      </c>
      <c r="C881" t="s">
        <v>8221</v>
      </c>
      <c r="D881">
        <v>0</v>
      </c>
    </row>
    <row r="882" spans="1:4" x14ac:dyDescent="0.2">
      <c r="A882" t="s">
        <v>8219</v>
      </c>
      <c r="B882">
        <v>50</v>
      </c>
      <c r="C882" t="s">
        <v>8221</v>
      </c>
      <c r="D882">
        <v>4</v>
      </c>
    </row>
    <row r="883" spans="1:4" x14ac:dyDescent="0.2">
      <c r="A883" t="s">
        <v>8219</v>
      </c>
      <c r="B883">
        <v>80</v>
      </c>
      <c r="C883" t="s">
        <v>8221</v>
      </c>
      <c r="D883">
        <v>6</v>
      </c>
    </row>
    <row r="884" spans="1:4" x14ac:dyDescent="0.2">
      <c r="A884" t="s">
        <v>8219</v>
      </c>
      <c r="B884">
        <v>110</v>
      </c>
      <c r="C884" t="s">
        <v>8221</v>
      </c>
      <c r="D884">
        <v>4</v>
      </c>
    </row>
    <row r="885" spans="1:4" x14ac:dyDescent="0.2">
      <c r="A885" t="s">
        <v>8219</v>
      </c>
      <c r="B885">
        <v>77</v>
      </c>
      <c r="C885" t="s">
        <v>8221</v>
      </c>
      <c r="D885">
        <v>4</v>
      </c>
    </row>
    <row r="886" spans="1:4" x14ac:dyDescent="0.2">
      <c r="A886" t="s">
        <v>8219</v>
      </c>
      <c r="B886">
        <v>50</v>
      </c>
      <c r="C886" t="s">
        <v>8221</v>
      </c>
      <c r="D886">
        <v>2</v>
      </c>
    </row>
    <row r="887" spans="1:4" x14ac:dyDescent="0.2">
      <c r="A887" t="s">
        <v>8219</v>
      </c>
      <c r="B887">
        <v>145</v>
      </c>
      <c r="C887" t="s">
        <v>8221</v>
      </c>
      <c r="D887">
        <v>5</v>
      </c>
    </row>
    <row r="888" spans="1:4" x14ac:dyDescent="0.2">
      <c r="A888" t="s">
        <v>8219</v>
      </c>
      <c r="B888">
        <v>29</v>
      </c>
      <c r="C888" t="s">
        <v>8221</v>
      </c>
      <c r="D888">
        <v>83</v>
      </c>
    </row>
    <row r="889" spans="1:4" x14ac:dyDescent="0.2">
      <c r="A889" t="s">
        <v>8219</v>
      </c>
      <c r="B889">
        <v>114</v>
      </c>
      <c r="C889" t="s">
        <v>8221</v>
      </c>
      <c r="D889">
        <v>57</v>
      </c>
    </row>
    <row r="890" spans="1:4" x14ac:dyDescent="0.2">
      <c r="A890" t="s">
        <v>8219</v>
      </c>
      <c r="B890">
        <v>96</v>
      </c>
      <c r="C890" t="s">
        <v>8221</v>
      </c>
      <c r="D890">
        <v>311</v>
      </c>
    </row>
    <row r="891" spans="1:4" x14ac:dyDescent="0.2">
      <c r="A891" t="s">
        <v>8219</v>
      </c>
      <c r="B891">
        <v>31</v>
      </c>
      <c r="C891" t="s">
        <v>8221</v>
      </c>
      <c r="D891">
        <v>2</v>
      </c>
    </row>
    <row r="892" spans="1:4" x14ac:dyDescent="0.2">
      <c r="A892" t="s">
        <v>8219</v>
      </c>
      <c r="B892">
        <v>4883</v>
      </c>
      <c r="C892" t="s">
        <v>8221</v>
      </c>
      <c r="D892">
        <v>16</v>
      </c>
    </row>
    <row r="893" spans="1:4" x14ac:dyDescent="0.2">
      <c r="A893" t="s">
        <v>8219</v>
      </c>
      <c r="B893">
        <v>95</v>
      </c>
      <c r="C893" t="s">
        <v>8221</v>
      </c>
      <c r="D893">
        <v>9</v>
      </c>
    </row>
    <row r="894" spans="1:4" x14ac:dyDescent="0.2">
      <c r="A894" t="s">
        <v>8219</v>
      </c>
      <c r="B894">
        <v>2478</v>
      </c>
      <c r="C894" t="s">
        <v>8221</v>
      </c>
      <c r="D894">
        <v>1</v>
      </c>
    </row>
    <row r="895" spans="1:4" x14ac:dyDescent="0.2">
      <c r="A895" t="s">
        <v>8219</v>
      </c>
      <c r="B895">
        <v>1789</v>
      </c>
      <c r="C895" t="s">
        <v>8221</v>
      </c>
      <c r="D895">
        <v>12</v>
      </c>
    </row>
    <row r="896" spans="1:4" x14ac:dyDescent="0.2">
      <c r="A896" t="s">
        <v>8219</v>
      </c>
      <c r="B896">
        <v>680</v>
      </c>
      <c r="C896" t="s">
        <v>8221</v>
      </c>
      <c r="D896">
        <v>0</v>
      </c>
    </row>
    <row r="897" spans="1:4" x14ac:dyDescent="0.2">
      <c r="A897" t="s">
        <v>8219</v>
      </c>
      <c r="B897">
        <v>70</v>
      </c>
      <c r="C897" t="s">
        <v>8221</v>
      </c>
      <c r="D897">
        <v>20</v>
      </c>
    </row>
    <row r="898" spans="1:4" x14ac:dyDescent="0.2">
      <c r="A898" t="s">
        <v>8219</v>
      </c>
      <c r="B898">
        <v>23</v>
      </c>
      <c r="C898" t="s">
        <v>8221</v>
      </c>
      <c r="D898">
        <v>16</v>
      </c>
    </row>
    <row r="899" spans="1:4" x14ac:dyDescent="0.2">
      <c r="A899" t="s">
        <v>8219</v>
      </c>
      <c r="B899">
        <v>4245</v>
      </c>
      <c r="C899" t="s">
        <v>8221</v>
      </c>
      <c r="D899">
        <v>33</v>
      </c>
    </row>
    <row r="900" spans="1:4" x14ac:dyDescent="0.2">
      <c r="A900" t="s">
        <v>8219</v>
      </c>
      <c r="B900">
        <v>943</v>
      </c>
      <c r="C900" t="s">
        <v>8221</v>
      </c>
      <c r="D900">
        <v>2</v>
      </c>
    </row>
    <row r="901" spans="1:4" x14ac:dyDescent="0.2">
      <c r="A901" t="s">
        <v>8219</v>
      </c>
      <c r="B901">
        <v>1876</v>
      </c>
      <c r="C901" t="s">
        <v>8221</v>
      </c>
      <c r="D901">
        <v>6</v>
      </c>
    </row>
    <row r="902" spans="1:4" x14ac:dyDescent="0.2">
      <c r="A902" t="s">
        <v>8219</v>
      </c>
      <c r="B902">
        <v>834</v>
      </c>
      <c r="C902" t="s">
        <v>8221</v>
      </c>
      <c r="D902">
        <v>0</v>
      </c>
    </row>
    <row r="903" spans="1:4" x14ac:dyDescent="0.2">
      <c r="A903" t="s">
        <v>8219</v>
      </c>
      <c r="B903">
        <v>682</v>
      </c>
      <c r="C903" t="s">
        <v>8221</v>
      </c>
      <c r="D903">
        <v>3</v>
      </c>
    </row>
    <row r="904" spans="1:4" x14ac:dyDescent="0.2">
      <c r="A904" t="s">
        <v>8219</v>
      </c>
      <c r="B904">
        <v>147</v>
      </c>
      <c r="C904" t="s">
        <v>8221</v>
      </c>
      <c r="D904">
        <v>0</v>
      </c>
    </row>
    <row r="905" spans="1:4" x14ac:dyDescent="0.2">
      <c r="A905" t="s">
        <v>8219</v>
      </c>
      <c r="B905">
        <v>415</v>
      </c>
      <c r="C905" t="s">
        <v>8221</v>
      </c>
      <c r="D905">
        <v>3</v>
      </c>
    </row>
    <row r="906" spans="1:4" x14ac:dyDescent="0.2">
      <c r="A906" t="s">
        <v>8219</v>
      </c>
      <c r="B906">
        <v>290</v>
      </c>
      <c r="C906" t="s">
        <v>8221</v>
      </c>
      <c r="D906">
        <v>13</v>
      </c>
    </row>
    <row r="907" spans="1:4" x14ac:dyDescent="0.2">
      <c r="A907" t="s">
        <v>8219</v>
      </c>
      <c r="B907">
        <v>365</v>
      </c>
      <c r="C907" t="s">
        <v>8221</v>
      </c>
      <c r="D907">
        <v>6</v>
      </c>
    </row>
    <row r="908" spans="1:4" x14ac:dyDescent="0.2">
      <c r="A908" t="s">
        <v>8219</v>
      </c>
      <c r="B908">
        <v>660</v>
      </c>
      <c r="C908" t="s">
        <v>8221</v>
      </c>
      <c r="D908">
        <v>1</v>
      </c>
    </row>
    <row r="909" spans="1:4" x14ac:dyDescent="0.2">
      <c r="A909" t="s">
        <v>8219</v>
      </c>
      <c r="B909">
        <v>1356</v>
      </c>
      <c r="C909" t="s">
        <v>8221</v>
      </c>
      <c r="D909">
        <v>0</v>
      </c>
    </row>
    <row r="910" spans="1:4" x14ac:dyDescent="0.2">
      <c r="A910" t="s">
        <v>8219</v>
      </c>
      <c r="B910">
        <v>424</v>
      </c>
      <c r="C910" t="s">
        <v>8221</v>
      </c>
      <c r="D910">
        <v>5</v>
      </c>
    </row>
    <row r="911" spans="1:4" x14ac:dyDescent="0.2">
      <c r="A911" t="s">
        <v>8219</v>
      </c>
      <c r="B911">
        <v>33</v>
      </c>
      <c r="C911" t="s">
        <v>8221</v>
      </c>
      <c r="D911">
        <v>0</v>
      </c>
    </row>
    <row r="912" spans="1:4" x14ac:dyDescent="0.2">
      <c r="A912" t="s">
        <v>8219</v>
      </c>
      <c r="B912">
        <v>1633</v>
      </c>
      <c r="C912" t="s">
        <v>8221</v>
      </c>
      <c r="D912">
        <v>36</v>
      </c>
    </row>
    <row r="913" spans="1:4" x14ac:dyDescent="0.2">
      <c r="A913" t="s">
        <v>8219</v>
      </c>
      <c r="B913">
        <v>306</v>
      </c>
      <c r="C913" t="s">
        <v>8221</v>
      </c>
      <c r="D913">
        <v>1</v>
      </c>
    </row>
    <row r="914" spans="1:4" x14ac:dyDescent="0.2">
      <c r="A914" t="s">
        <v>8219</v>
      </c>
      <c r="B914">
        <v>205</v>
      </c>
      <c r="C914" t="s">
        <v>8221</v>
      </c>
      <c r="D914">
        <v>1</v>
      </c>
    </row>
    <row r="915" spans="1:4" x14ac:dyDescent="0.2">
      <c r="A915" t="s">
        <v>8219</v>
      </c>
      <c r="B915">
        <v>1281</v>
      </c>
      <c r="C915" t="s">
        <v>8221</v>
      </c>
      <c r="D915">
        <v>1</v>
      </c>
    </row>
    <row r="916" spans="1:4" x14ac:dyDescent="0.2">
      <c r="A916" t="s">
        <v>8219</v>
      </c>
      <c r="B916">
        <v>103</v>
      </c>
      <c r="C916" t="s">
        <v>8221</v>
      </c>
      <c r="D916">
        <v>9</v>
      </c>
    </row>
    <row r="917" spans="1:4" x14ac:dyDescent="0.2">
      <c r="A917" t="s">
        <v>8219</v>
      </c>
      <c r="B917">
        <v>1513</v>
      </c>
      <c r="C917" t="s">
        <v>8221</v>
      </c>
      <c r="D917">
        <v>1</v>
      </c>
    </row>
    <row r="918" spans="1:4" x14ac:dyDescent="0.2">
      <c r="A918" t="s">
        <v>8219</v>
      </c>
      <c r="B918">
        <v>405</v>
      </c>
      <c r="C918" t="s">
        <v>8221</v>
      </c>
      <c r="D918">
        <v>0</v>
      </c>
    </row>
    <row r="919" spans="1:4" x14ac:dyDescent="0.2">
      <c r="A919" t="s">
        <v>8219</v>
      </c>
      <c r="B919">
        <v>510</v>
      </c>
      <c r="C919" t="s">
        <v>8221</v>
      </c>
      <c r="D919">
        <v>1</v>
      </c>
    </row>
    <row r="920" spans="1:4" x14ac:dyDescent="0.2">
      <c r="A920" t="s">
        <v>8219</v>
      </c>
      <c r="B920">
        <v>1887</v>
      </c>
      <c r="C920" t="s">
        <v>8221</v>
      </c>
      <c r="D920">
        <v>1</v>
      </c>
    </row>
    <row r="921" spans="1:4" x14ac:dyDescent="0.2">
      <c r="A921" t="s">
        <v>8219</v>
      </c>
      <c r="B921">
        <v>701</v>
      </c>
      <c r="C921" t="s">
        <v>8221</v>
      </c>
      <c r="D921">
        <v>4</v>
      </c>
    </row>
    <row r="922" spans="1:4" x14ac:dyDescent="0.2">
      <c r="A922" t="s">
        <v>8219</v>
      </c>
      <c r="B922">
        <v>3863</v>
      </c>
      <c r="C922" t="s">
        <v>8221</v>
      </c>
      <c r="D922">
        <v>2</v>
      </c>
    </row>
    <row r="923" spans="1:4" x14ac:dyDescent="0.2">
      <c r="A923" t="s">
        <v>8219</v>
      </c>
      <c r="B923">
        <v>238</v>
      </c>
      <c r="C923" t="s">
        <v>8221</v>
      </c>
      <c r="D923">
        <v>2</v>
      </c>
    </row>
    <row r="924" spans="1:4" x14ac:dyDescent="0.2">
      <c r="A924" t="s">
        <v>8219</v>
      </c>
      <c r="B924">
        <v>2051</v>
      </c>
      <c r="C924" t="s">
        <v>8221</v>
      </c>
      <c r="D924">
        <v>2</v>
      </c>
    </row>
    <row r="925" spans="1:4" x14ac:dyDescent="0.2">
      <c r="A925" t="s">
        <v>8219</v>
      </c>
      <c r="B925">
        <v>402</v>
      </c>
      <c r="C925" t="s">
        <v>8221</v>
      </c>
      <c r="D925">
        <v>0</v>
      </c>
    </row>
    <row r="926" spans="1:4" x14ac:dyDescent="0.2">
      <c r="A926" t="s">
        <v>8219</v>
      </c>
      <c r="B926">
        <v>253</v>
      </c>
      <c r="C926" t="s">
        <v>8221</v>
      </c>
      <c r="D926">
        <v>2</v>
      </c>
    </row>
    <row r="927" spans="1:4" x14ac:dyDescent="0.2">
      <c r="A927" t="s">
        <v>8219</v>
      </c>
      <c r="B927">
        <v>473</v>
      </c>
      <c r="C927" t="s">
        <v>8221</v>
      </c>
      <c r="D927">
        <v>4</v>
      </c>
    </row>
    <row r="928" spans="1:4" x14ac:dyDescent="0.2">
      <c r="A928" t="s">
        <v>8219</v>
      </c>
      <c r="B928">
        <v>821</v>
      </c>
      <c r="C928" t="s">
        <v>8221</v>
      </c>
      <c r="D928">
        <v>2</v>
      </c>
    </row>
    <row r="929" spans="1:4" x14ac:dyDescent="0.2">
      <c r="A929" t="s">
        <v>8219</v>
      </c>
      <c r="B929">
        <v>388</v>
      </c>
      <c r="C929" t="s">
        <v>8221</v>
      </c>
      <c r="D929">
        <v>0</v>
      </c>
    </row>
    <row r="930" spans="1:4" x14ac:dyDescent="0.2">
      <c r="A930" t="s">
        <v>8219</v>
      </c>
      <c r="B930">
        <v>813</v>
      </c>
      <c r="C930" t="s">
        <v>8221</v>
      </c>
      <c r="D930">
        <v>1</v>
      </c>
    </row>
    <row r="931" spans="1:4" x14ac:dyDescent="0.2">
      <c r="A931" t="s">
        <v>8219</v>
      </c>
      <c r="B931">
        <v>1945</v>
      </c>
      <c r="C931" t="s">
        <v>8221</v>
      </c>
      <c r="D931">
        <v>0</v>
      </c>
    </row>
    <row r="932" spans="1:4" x14ac:dyDescent="0.2">
      <c r="A932" t="s">
        <v>8219</v>
      </c>
      <c r="B932">
        <v>1637</v>
      </c>
      <c r="C932" t="s">
        <v>8221</v>
      </c>
      <c r="D932">
        <v>2</v>
      </c>
    </row>
    <row r="933" spans="1:4" x14ac:dyDescent="0.2">
      <c r="A933" t="s">
        <v>8219</v>
      </c>
      <c r="B933">
        <v>1375</v>
      </c>
      <c r="C933" t="s">
        <v>8221</v>
      </c>
      <c r="D933">
        <v>7</v>
      </c>
    </row>
    <row r="934" spans="1:4" x14ac:dyDescent="0.2">
      <c r="A934" t="s">
        <v>8219</v>
      </c>
      <c r="B934">
        <v>17</v>
      </c>
      <c r="C934" t="s">
        <v>8221</v>
      </c>
      <c r="D934">
        <v>5</v>
      </c>
    </row>
    <row r="935" spans="1:4" x14ac:dyDescent="0.2">
      <c r="A935" t="s">
        <v>8219</v>
      </c>
      <c r="B935">
        <v>354</v>
      </c>
      <c r="C935" t="s">
        <v>8221</v>
      </c>
      <c r="D935">
        <v>0</v>
      </c>
    </row>
    <row r="936" spans="1:4" x14ac:dyDescent="0.2">
      <c r="A936" t="s">
        <v>8219</v>
      </c>
      <c r="B936">
        <v>191</v>
      </c>
      <c r="C936" t="s">
        <v>8221</v>
      </c>
      <c r="D936">
        <v>0</v>
      </c>
    </row>
    <row r="937" spans="1:4" x14ac:dyDescent="0.2">
      <c r="A937" t="s">
        <v>8219</v>
      </c>
      <c r="B937">
        <v>303</v>
      </c>
      <c r="C937" t="s">
        <v>8221</v>
      </c>
      <c r="D937">
        <v>0</v>
      </c>
    </row>
    <row r="938" spans="1:4" x14ac:dyDescent="0.2">
      <c r="A938" t="s">
        <v>8219</v>
      </c>
      <c r="B938">
        <v>137</v>
      </c>
      <c r="C938" t="s">
        <v>8221</v>
      </c>
      <c r="D938">
        <v>2</v>
      </c>
    </row>
    <row r="939" spans="1:4" x14ac:dyDescent="0.2">
      <c r="A939" t="s">
        <v>8219</v>
      </c>
      <c r="B939">
        <v>41</v>
      </c>
      <c r="C939" t="s">
        <v>8221</v>
      </c>
      <c r="D939">
        <v>0</v>
      </c>
    </row>
    <row r="940" spans="1:4" x14ac:dyDescent="0.2">
      <c r="A940" t="s">
        <v>8219</v>
      </c>
      <c r="B940">
        <v>398</v>
      </c>
      <c r="C940" t="s">
        <v>8221</v>
      </c>
      <c r="D940">
        <v>0</v>
      </c>
    </row>
    <row r="941" spans="1:4" x14ac:dyDescent="0.2">
      <c r="A941" t="s">
        <v>8219</v>
      </c>
      <c r="B941">
        <v>1737</v>
      </c>
      <c r="C941" t="s">
        <v>8221</v>
      </c>
      <c r="D941">
        <v>28</v>
      </c>
    </row>
    <row r="942" spans="1:4" x14ac:dyDescent="0.2">
      <c r="A942" t="s">
        <v>8219</v>
      </c>
      <c r="B942">
        <v>971</v>
      </c>
      <c r="C942" t="s">
        <v>8221</v>
      </c>
      <c r="D942">
        <v>2</v>
      </c>
    </row>
    <row r="943" spans="1:4" x14ac:dyDescent="0.2">
      <c r="A943" t="s">
        <v>8219</v>
      </c>
      <c r="B943">
        <v>183</v>
      </c>
      <c r="C943" t="s">
        <v>8221</v>
      </c>
      <c r="D943">
        <v>0</v>
      </c>
    </row>
    <row r="944" spans="1:4" x14ac:dyDescent="0.2">
      <c r="A944" t="s">
        <v>8219</v>
      </c>
      <c r="B944">
        <v>4562</v>
      </c>
      <c r="C944" t="s">
        <v>8221</v>
      </c>
      <c r="D944">
        <v>0</v>
      </c>
    </row>
    <row r="945" spans="1:4" x14ac:dyDescent="0.2">
      <c r="A945" t="s">
        <v>8219</v>
      </c>
      <c r="B945">
        <v>26457</v>
      </c>
      <c r="C945" t="s">
        <v>8221</v>
      </c>
      <c r="D945">
        <v>0</v>
      </c>
    </row>
    <row r="946" spans="1:4" x14ac:dyDescent="0.2">
      <c r="A946" t="s">
        <v>8219</v>
      </c>
      <c r="B946">
        <v>162</v>
      </c>
      <c r="C946" t="s">
        <v>8221</v>
      </c>
      <c r="D946">
        <v>4</v>
      </c>
    </row>
    <row r="947" spans="1:4" x14ac:dyDescent="0.2">
      <c r="A947" t="s">
        <v>8219</v>
      </c>
      <c r="B947">
        <v>479</v>
      </c>
      <c r="C947" t="s">
        <v>8221</v>
      </c>
      <c r="D947">
        <v>12</v>
      </c>
    </row>
    <row r="948" spans="1:4" x14ac:dyDescent="0.2">
      <c r="A948" t="s">
        <v>8219</v>
      </c>
      <c r="B948">
        <v>426</v>
      </c>
      <c r="C948" t="s">
        <v>8221</v>
      </c>
      <c r="D948">
        <v>0</v>
      </c>
    </row>
    <row r="949" spans="1:4" x14ac:dyDescent="0.2">
      <c r="A949" t="s">
        <v>8219</v>
      </c>
      <c r="B949">
        <v>450</v>
      </c>
      <c r="C949" t="s">
        <v>8221</v>
      </c>
      <c r="D949">
        <v>33</v>
      </c>
    </row>
    <row r="950" spans="1:4" x14ac:dyDescent="0.2">
      <c r="A950" t="s">
        <v>8219</v>
      </c>
      <c r="B950">
        <v>1780</v>
      </c>
      <c r="C950" t="s">
        <v>8221</v>
      </c>
      <c r="D950">
        <v>0</v>
      </c>
    </row>
    <row r="951" spans="1:4" x14ac:dyDescent="0.2">
      <c r="A951" t="s">
        <v>8219</v>
      </c>
      <c r="B951">
        <v>122</v>
      </c>
      <c r="C951" t="s">
        <v>8221</v>
      </c>
      <c r="D951">
        <v>4</v>
      </c>
    </row>
    <row r="952" spans="1:4" x14ac:dyDescent="0.2">
      <c r="A952" t="s">
        <v>8219</v>
      </c>
      <c r="B952">
        <v>95</v>
      </c>
      <c r="C952" t="s">
        <v>8221</v>
      </c>
      <c r="D952">
        <v>0</v>
      </c>
    </row>
    <row r="953" spans="1:4" x14ac:dyDescent="0.2">
      <c r="A953" t="s">
        <v>8219</v>
      </c>
      <c r="B953">
        <v>325</v>
      </c>
      <c r="C953" t="s">
        <v>8221</v>
      </c>
      <c r="D953">
        <v>11</v>
      </c>
    </row>
    <row r="954" spans="1:4" x14ac:dyDescent="0.2">
      <c r="A954" t="s">
        <v>8219</v>
      </c>
      <c r="B954">
        <v>353</v>
      </c>
      <c r="C954" t="s">
        <v>8221</v>
      </c>
      <c r="D954">
        <v>1</v>
      </c>
    </row>
    <row r="955" spans="1:4" x14ac:dyDescent="0.2">
      <c r="A955" t="s">
        <v>8219</v>
      </c>
      <c r="B955">
        <v>105</v>
      </c>
      <c r="C955" t="s">
        <v>8221</v>
      </c>
      <c r="D955">
        <v>5</v>
      </c>
    </row>
    <row r="956" spans="1:4" x14ac:dyDescent="0.2">
      <c r="A956" t="s">
        <v>8219</v>
      </c>
      <c r="B956">
        <v>729</v>
      </c>
      <c r="C956" t="s">
        <v>8221</v>
      </c>
      <c r="D956">
        <v>0</v>
      </c>
    </row>
    <row r="957" spans="1:4" x14ac:dyDescent="0.2">
      <c r="A957" t="s">
        <v>8219</v>
      </c>
      <c r="B957">
        <v>454</v>
      </c>
      <c r="C957" t="s">
        <v>8221</v>
      </c>
      <c r="D957">
        <v>1</v>
      </c>
    </row>
    <row r="958" spans="1:4" x14ac:dyDescent="0.2">
      <c r="A958" t="s">
        <v>8219</v>
      </c>
      <c r="B958">
        <v>539</v>
      </c>
      <c r="C958" t="s">
        <v>8221</v>
      </c>
      <c r="D958">
        <v>1</v>
      </c>
    </row>
    <row r="959" spans="1:4" x14ac:dyDescent="0.2">
      <c r="A959" t="s">
        <v>8219</v>
      </c>
      <c r="B959">
        <v>79</v>
      </c>
      <c r="C959" t="s">
        <v>8221</v>
      </c>
      <c r="D959">
        <v>6</v>
      </c>
    </row>
    <row r="960" spans="1:4" x14ac:dyDescent="0.2">
      <c r="A960" t="s">
        <v>8219</v>
      </c>
      <c r="B960">
        <v>94</v>
      </c>
      <c r="C960" t="s">
        <v>8221</v>
      </c>
      <c r="D960">
        <v>8</v>
      </c>
    </row>
    <row r="961" spans="1:4" x14ac:dyDescent="0.2">
      <c r="A961" t="s">
        <v>8219</v>
      </c>
      <c r="B961">
        <v>625</v>
      </c>
      <c r="C961" t="s">
        <v>8221</v>
      </c>
      <c r="D961">
        <v>1</v>
      </c>
    </row>
    <row r="962" spans="1:4" x14ac:dyDescent="0.2">
      <c r="A962" t="s">
        <v>8219</v>
      </c>
      <c r="B962">
        <v>508</v>
      </c>
      <c r="C962" t="s">
        <v>8221</v>
      </c>
      <c r="D962">
        <v>0</v>
      </c>
    </row>
    <row r="963" spans="1:4" x14ac:dyDescent="0.2">
      <c r="A963" t="s">
        <v>8219</v>
      </c>
      <c r="B963">
        <v>531</v>
      </c>
      <c r="C963" t="s">
        <v>8221</v>
      </c>
      <c r="D963">
        <v>2</v>
      </c>
    </row>
    <row r="964" spans="1:4" x14ac:dyDescent="0.2">
      <c r="A964" t="s">
        <v>8219</v>
      </c>
      <c r="B964">
        <v>158</v>
      </c>
      <c r="C964" t="s">
        <v>8221</v>
      </c>
      <c r="D964">
        <v>1</v>
      </c>
    </row>
    <row r="965" spans="1:4" x14ac:dyDescent="0.2">
      <c r="A965" t="s">
        <v>8219</v>
      </c>
      <c r="B965">
        <v>508</v>
      </c>
      <c r="C965" t="s">
        <v>8221</v>
      </c>
      <c r="D965">
        <v>0</v>
      </c>
    </row>
    <row r="966" spans="1:4" x14ac:dyDescent="0.2">
      <c r="A966" t="s">
        <v>8219</v>
      </c>
      <c r="B966">
        <v>644</v>
      </c>
      <c r="C966" t="s">
        <v>8221</v>
      </c>
      <c r="D966">
        <v>1</v>
      </c>
    </row>
    <row r="967" spans="1:4" x14ac:dyDescent="0.2">
      <c r="A967" t="s">
        <v>8219</v>
      </c>
      <c r="B967">
        <v>848</v>
      </c>
      <c r="C967" t="s">
        <v>8221</v>
      </c>
      <c r="D967">
        <v>19</v>
      </c>
    </row>
    <row r="968" spans="1:4" x14ac:dyDescent="0.2">
      <c r="A968" t="s">
        <v>8219</v>
      </c>
      <c r="B968">
        <v>429</v>
      </c>
      <c r="C968" t="s">
        <v>8221</v>
      </c>
      <c r="D968">
        <v>27</v>
      </c>
    </row>
    <row r="969" spans="1:4" x14ac:dyDescent="0.2">
      <c r="A969" t="s">
        <v>8219</v>
      </c>
      <c r="B969">
        <v>204</v>
      </c>
      <c r="C969" t="s">
        <v>8221</v>
      </c>
      <c r="D969">
        <v>7</v>
      </c>
    </row>
    <row r="970" spans="1:4" x14ac:dyDescent="0.2">
      <c r="A970" t="s">
        <v>8219</v>
      </c>
      <c r="B970">
        <v>379</v>
      </c>
      <c r="C970" t="s">
        <v>8221</v>
      </c>
      <c r="D970">
        <v>14</v>
      </c>
    </row>
    <row r="971" spans="1:4" x14ac:dyDescent="0.2">
      <c r="A971" t="s">
        <v>8219</v>
      </c>
      <c r="B971">
        <v>271</v>
      </c>
      <c r="C971" t="s">
        <v>8221</v>
      </c>
      <c r="D971">
        <v>5</v>
      </c>
    </row>
    <row r="972" spans="1:4" x14ac:dyDescent="0.2">
      <c r="A972" t="s">
        <v>8219</v>
      </c>
      <c r="B972">
        <v>120</v>
      </c>
      <c r="C972" t="s">
        <v>8221</v>
      </c>
      <c r="D972">
        <v>30</v>
      </c>
    </row>
    <row r="973" spans="1:4" x14ac:dyDescent="0.2">
      <c r="A973" t="s">
        <v>8219</v>
      </c>
      <c r="B973">
        <v>140</v>
      </c>
      <c r="C973" t="s">
        <v>8221</v>
      </c>
      <c r="D973">
        <v>1</v>
      </c>
    </row>
    <row r="974" spans="1:4" x14ac:dyDescent="0.2">
      <c r="A974" t="s">
        <v>8219</v>
      </c>
      <c r="B974">
        <v>193</v>
      </c>
      <c r="C974" t="s">
        <v>8221</v>
      </c>
      <c r="D974">
        <v>0</v>
      </c>
    </row>
    <row r="975" spans="1:4" x14ac:dyDescent="0.2">
      <c r="A975" t="s">
        <v>8219</v>
      </c>
      <c r="B975">
        <v>180</v>
      </c>
      <c r="C975" t="s">
        <v>8221</v>
      </c>
      <c r="D975">
        <v>60</v>
      </c>
    </row>
    <row r="976" spans="1:4" x14ac:dyDescent="0.2">
      <c r="A976" t="s">
        <v>8219</v>
      </c>
      <c r="B976">
        <v>263</v>
      </c>
      <c r="C976" t="s">
        <v>8221</v>
      </c>
      <c r="D976">
        <v>84</v>
      </c>
    </row>
    <row r="977" spans="1:4" x14ac:dyDescent="0.2">
      <c r="A977" t="s">
        <v>8219</v>
      </c>
      <c r="B977">
        <v>217</v>
      </c>
      <c r="C977" t="s">
        <v>8221</v>
      </c>
      <c r="D977">
        <v>47</v>
      </c>
    </row>
    <row r="978" spans="1:4" x14ac:dyDescent="0.2">
      <c r="A978" t="s">
        <v>8219</v>
      </c>
      <c r="B978">
        <v>443</v>
      </c>
      <c r="C978" t="s">
        <v>8221</v>
      </c>
      <c r="D978">
        <v>66</v>
      </c>
    </row>
    <row r="979" spans="1:4" x14ac:dyDescent="0.2">
      <c r="A979" t="s">
        <v>8219</v>
      </c>
      <c r="B979">
        <v>1373</v>
      </c>
      <c r="C979" t="s">
        <v>8221</v>
      </c>
      <c r="D979">
        <v>171</v>
      </c>
    </row>
    <row r="980" spans="1:4" x14ac:dyDescent="0.2">
      <c r="A980" t="s">
        <v>8219</v>
      </c>
      <c r="B980">
        <v>742</v>
      </c>
      <c r="C980" t="s">
        <v>8221</v>
      </c>
      <c r="D980">
        <v>29</v>
      </c>
    </row>
    <row r="981" spans="1:4" x14ac:dyDescent="0.2">
      <c r="A981" t="s">
        <v>8219</v>
      </c>
      <c r="B981">
        <v>170</v>
      </c>
      <c r="C981" t="s">
        <v>8221</v>
      </c>
      <c r="D981">
        <v>9</v>
      </c>
    </row>
    <row r="982" spans="1:4" x14ac:dyDescent="0.2">
      <c r="A982" t="s">
        <v>8219</v>
      </c>
      <c r="B982">
        <v>242</v>
      </c>
      <c r="C982" t="s">
        <v>8221</v>
      </c>
      <c r="D982">
        <v>27</v>
      </c>
    </row>
    <row r="983" spans="1:4" x14ac:dyDescent="0.2">
      <c r="A983" t="s">
        <v>8219</v>
      </c>
      <c r="B983">
        <v>541</v>
      </c>
      <c r="C983" t="s">
        <v>8221</v>
      </c>
      <c r="D983">
        <v>2</v>
      </c>
    </row>
    <row r="984" spans="1:4" x14ac:dyDescent="0.2">
      <c r="A984" t="s">
        <v>8219</v>
      </c>
      <c r="B984">
        <v>121</v>
      </c>
      <c r="C984" t="s">
        <v>8221</v>
      </c>
      <c r="D984">
        <v>3</v>
      </c>
    </row>
    <row r="985" spans="1:4" x14ac:dyDescent="0.2">
      <c r="A985" t="s">
        <v>8219</v>
      </c>
      <c r="B985">
        <v>621</v>
      </c>
      <c r="C985" t="s">
        <v>8221</v>
      </c>
      <c r="D985">
        <v>4</v>
      </c>
    </row>
    <row r="986" spans="1:4" x14ac:dyDescent="0.2">
      <c r="A986" t="s">
        <v>8219</v>
      </c>
      <c r="B986">
        <v>101</v>
      </c>
      <c r="C986" t="s">
        <v>8221</v>
      </c>
      <c r="D986">
        <v>2</v>
      </c>
    </row>
    <row r="987" spans="1:4" x14ac:dyDescent="0.2">
      <c r="A987" t="s">
        <v>8219</v>
      </c>
      <c r="B987">
        <v>554</v>
      </c>
      <c r="C987" t="s">
        <v>8221</v>
      </c>
      <c r="D987">
        <v>20</v>
      </c>
    </row>
    <row r="988" spans="1:4" x14ac:dyDescent="0.2">
      <c r="A988" t="s">
        <v>8219</v>
      </c>
      <c r="B988">
        <v>666</v>
      </c>
      <c r="C988" t="s">
        <v>8221</v>
      </c>
      <c r="D988">
        <v>3</v>
      </c>
    </row>
    <row r="989" spans="1:4" x14ac:dyDescent="0.2">
      <c r="A989" t="s">
        <v>8219</v>
      </c>
      <c r="B989">
        <v>410</v>
      </c>
      <c r="C989" t="s">
        <v>8221</v>
      </c>
      <c r="D989">
        <v>4</v>
      </c>
    </row>
    <row r="990" spans="1:4" x14ac:dyDescent="0.2">
      <c r="A990" t="s">
        <v>8219</v>
      </c>
      <c r="B990">
        <v>375</v>
      </c>
      <c r="C990" t="s">
        <v>8221</v>
      </c>
      <c r="D990">
        <v>1</v>
      </c>
    </row>
    <row r="991" spans="1:4" x14ac:dyDescent="0.2">
      <c r="A991" t="s">
        <v>8219</v>
      </c>
      <c r="B991">
        <v>1364</v>
      </c>
      <c r="C991" t="s">
        <v>8221</v>
      </c>
      <c r="D991">
        <v>0</v>
      </c>
    </row>
    <row r="992" spans="1:4" x14ac:dyDescent="0.2">
      <c r="A992" t="s">
        <v>8219</v>
      </c>
      <c r="B992">
        <v>35</v>
      </c>
      <c r="C992" t="s">
        <v>8221</v>
      </c>
      <c r="D992">
        <v>0</v>
      </c>
    </row>
    <row r="993" spans="1:4" x14ac:dyDescent="0.2">
      <c r="A993" t="s">
        <v>8219</v>
      </c>
      <c r="B993">
        <v>203</v>
      </c>
      <c r="C993" t="s">
        <v>8221</v>
      </c>
      <c r="D993">
        <v>14</v>
      </c>
    </row>
    <row r="994" spans="1:4" x14ac:dyDescent="0.2">
      <c r="A994" t="s">
        <v>8219</v>
      </c>
      <c r="B994">
        <v>49</v>
      </c>
      <c r="C994" t="s">
        <v>8221</v>
      </c>
      <c r="D994">
        <v>1</v>
      </c>
    </row>
    <row r="995" spans="1:4" x14ac:dyDescent="0.2">
      <c r="A995" t="s">
        <v>8219</v>
      </c>
      <c r="B995">
        <v>5812</v>
      </c>
      <c r="C995" t="s">
        <v>8221</v>
      </c>
      <c r="D995">
        <v>118</v>
      </c>
    </row>
    <row r="996" spans="1:4" x14ac:dyDescent="0.2">
      <c r="A996" t="s">
        <v>8219</v>
      </c>
      <c r="B996">
        <v>1556</v>
      </c>
      <c r="C996" t="s">
        <v>8221</v>
      </c>
      <c r="D996">
        <v>2</v>
      </c>
    </row>
    <row r="997" spans="1:4" x14ac:dyDescent="0.2">
      <c r="A997" t="s">
        <v>8219</v>
      </c>
      <c r="B997">
        <v>65</v>
      </c>
      <c r="C997" t="s">
        <v>8221</v>
      </c>
      <c r="D997">
        <v>1</v>
      </c>
    </row>
    <row r="998" spans="1:4" x14ac:dyDescent="0.2">
      <c r="A998" t="s">
        <v>8219</v>
      </c>
      <c r="B998">
        <v>10</v>
      </c>
      <c r="C998" t="s">
        <v>8221</v>
      </c>
      <c r="D998">
        <v>3</v>
      </c>
    </row>
    <row r="999" spans="1:4" x14ac:dyDescent="0.2">
      <c r="A999" t="s">
        <v>8219</v>
      </c>
      <c r="B999">
        <v>76</v>
      </c>
      <c r="C999" t="s">
        <v>8221</v>
      </c>
      <c r="D999">
        <v>1</v>
      </c>
    </row>
    <row r="1000" spans="1:4" x14ac:dyDescent="0.2">
      <c r="A1000" t="s">
        <v>8219</v>
      </c>
      <c r="B1000">
        <v>263</v>
      </c>
      <c r="C1000" t="s">
        <v>8221</v>
      </c>
      <c r="D1000">
        <v>3</v>
      </c>
    </row>
    <row r="1001" spans="1:4" x14ac:dyDescent="0.2">
      <c r="A1001" t="s">
        <v>8219</v>
      </c>
      <c r="B1001">
        <v>1530</v>
      </c>
      <c r="C1001" t="s">
        <v>8221</v>
      </c>
      <c r="D1001">
        <v>38</v>
      </c>
    </row>
    <row r="1002" spans="1:4" x14ac:dyDescent="0.2">
      <c r="A1002" t="s">
        <v>8219</v>
      </c>
      <c r="B1002">
        <v>278</v>
      </c>
      <c r="C1002" t="s">
        <v>8221</v>
      </c>
      <c r="D1002">
        <v>52</v>
      </c>
    </row>
    <row r="1003" spans="1:4" x14ac:dyDescent="0.2">
      <c r="A1003" t="s">
        <v>8219</v>
      </c>
      <c r="B1003">
        <v>350</v>
      </c>
      <c r="C1003" t="s">
        <v>8221</v>
      </c>
      <c r="D1003">
        <v>2</v>
      </c>
    </row>
    <row r="1004" spans="1:4" x14ac:dyDescent="0.2">
      <c r="A1004" t="s">
        <v>8219</v>
      </c>
      <c r="B1004">
        <v>470</v>
      </c>
      <c r="C1004" t="s">
        <v>8221</v>
      </c>
      <c r="D1004">
        <v>0</v>
      </c>
    </row>
    <row r="1005" spans="1:4" x14ac:dyDescent="0.2">
      <c r="A1005" t="s">
        <v>8219</v>
      </c>
      <c r="B1005">
        <v>3</v>
      </c>
      <c r="C1005" t="s">
        <v>8221</v>
      </c>
      <c r="D1005">
        <v>4</v>
      </c>
    </row>
    <row r="1006" spans="1:4" x14ac:dyDescent="0.2">
      <c r="A1006" t="s">
        <v>8219</v>
      </c>
      <c r="B1006">
        <v>8200</v>
      </c>
      <c r="C1006" t="s">
        <v>8221</v>
      </c>
      <c r="D1006">
        <v>4</v>
      </c>
    </row>
    <row r="1007" spans="1:4" x14ac:dyDescent="0.2">
      <c r="A1007" t="s">
        <v>8219</v>
      </c>
      <c r="B1007">
        <v>8359</v>
      </c>
      <c r="C1007" t="s">
        <v>8221</v>
      </c>
      <c r="D1007">
        <v>18</v>
      </c>
    </row>
    <row r="1008" spans="1:4" x14ac:dyDescent="0.2">
      <c r="A1008" t="s">
        <v>8219</v>
      </c>
      <c r="B1008">
        <v>188</v>
      </c>
      <c r="C1008" t="s">
        <v>8221</v>
      </c>
      <c r="D1008">
        <v>0</v>
      </c>
    </row>
    <row r="1009" spans="1:4" x14ac:dyDescent="0.2">
      <c r="A1009" t="s">
        <v>8219</v>
      </c>
      <c r="B1009">
        <v>48</v>
      </c>
      <c r="C1009" t="s">
        <v>8221</v>
      </c>
      <c r="D1009">
        <v>22</v>
      </c>
    </row>
    <row r="1010" spans="1:4" x14ac:dyDescent="0.2">
      <c r="A1010" t="s">
        <v>8219</v>
      </c>
      <c r="B1010">
        <v>607</v>
      </c>
      <c r="C1010" t="s">
        <v>8221</v>
      </c>
      <c r="D1010">
        <v>49</v>
      </c>
    </row>
    <row r="1011" spans="1:4" x14ac:dyDescent="0.2">
      <c r="A1011" t="s">
        <v>8219</v>
      </c>
      <c r="B1011">
        <v>50</v>
      </c>
      <c r="C1011" t="s">
        <v>8221</v>
      </c>
      <c r="D1011">
        <v>19</v>
      </c>
    </row>
    <row r="1012" spans="1:4" x14ac:dyDescent="0.2">
      <c r="A1012" t="s">
        <v>8219</v>
      </c>
      <c r="B1012">
        <v>55</v>
      </c>
      <c r="C1012" t="s">
        <v>8221</v>
      </c>
      <c r="D1012">
        <v>4</v>
      </c>
    </row>
    <row r="1013" spans="1:4" x14ac:dyDescent="0.2">
      <c r="A1013" t="s">
        <v>8219</v>
      </c>
      <c r="B1013">
        <v>38</v>
      </c>
      <c r="C1013" t="s">
        <v>8221</v>
      </c>
      <c r="D1013">
        <v>4</v>
      </c>
    </row>
    <row r="1014" spans="1:4" x14ac:dyDescent="0.2">
      <c r="A1014" t="s">
        <v>8219</v>
      </c>
      <c r="B1014">
        <v>25</v>
      </c>
      <c r="C1014" t="s">
        <v>8221</v>
      </c>
      <c r="D1014">
        <v>2</v>
      </c>
    </row>
    <row r="1015" spans="1:4" x14ac:dyDescent="0.2">
      <c r="A1015" t="s">
        <v>8219</v>
      </c>
      <c r="B1015">
        <v>46</v>
      </c>
      <c r="C1015" t="s">
        <v>8221</v>
      </c>
      <c r="D1015">
        <v>0</v>
      </c>
    </row>
    <row r="1016" spans="1:4" x14ac:dyDescent="0.2">
      <c r="A1016" t="s">
        <v>8219</v>
      </c>
      <c r="B1016">
        <v>83</v>
      </c>
      <c r="C1016" t="s">
        <v>8221</v>
      </c>
      <c r="D1016">
        <v>0</v>
      </c>
    </row>
    <row r="1017" spans="1:4" x14ac:dyDescent="0.2">
      <c r="A1017" t="s">
        <v>8219</v>
      </c>
      <c r="B1017">
        <v>35</v>
      </c>
      <c r="C1017" t="s">
        <v>8221</v>
      </c>
      <c r="D1017">
        <v>14</v>
      </c>
    </row>
    <row r="1018" spans="1:4" x14ac:dyDescent="0.2">
      <c r="A1018" t="s">
        <v>8219</v>
      </c>
      <c r="B1018">
        <v>25</v>
      </c>
      <c r="C1018" t="s">
        <v>8221</v>
      </c>
      <c r="D1018">
        <v>8</v>
      </c>
    </row>
    <row r="1019" spans="1:4" x14ac:dyDescent="0.2">
      <c r="A1019" t="s">
        <v>8219</v>
      </c>
      <c r="B1019">
        <v>75</v>
      </c>
      <c r="C1019" t="s">
        <v>8221</v>
      </c>
      <c r="D1019">
        <v>0</v>
      </c>
    </row>
    <row r="1020" spans="1:4" x14ac:dyDescent="0.2">
      <c r="A1020" t="s">
        <v>8219</v>
      </c>
      <c r="B1020">
        <v>62</v>
      </c>
      <c r="C1020" t="s">
        <v>8221</v>
      </c>
      <c r="D1020">
        <v>15</v>
      </c>
    </row>
    <row r="1021" spans="1:4" x14ac:dyDescent="0.2">
      <c r="A1021" t="s">
        <v>8219</v>
      </c>
      <c r="B1021">
        <v>160</v>
      </c>
      <c r="C1021" t="s">
        <v>8221</v>
      </c>
      <c r="D1021">
        <v>33</v>
      </c>
    </row>
    <row r="1022" spans="1:4" x14ac:dyDescent="0.2">
      <c r="A1022" t="s">
        <v>8219</v>
      </c>
      <c r="B1022">
        <v>246</v>
      </c>
      <c r="C1022" t="s">
        <v>8221</v>
      </c>
      <c r="D1022">
        <v>2</v>
      </c>
    </row>
    <row r="1023" spans="1:4" x14ac:dyDescent="0.2">
      <c r="A1023" t="s">
        <v>8219</v>
      </c>
      <c r="B1023">
        <v>55</v>
      </c>
      <c r="C1023" t="s">
        <v>8221</v>
      </c>
      <c r="D1023">
        <v>6</v>
      </c>
    </row>
    <row r="1024" spans="1:4" x14ac:dyDescent="0.2">
      <c r="A1024" t="s">
        <v>8219</v>
      </c>
      <c r="B1024">
        <v>23</v>
      </c>
      <c r="C1024" t="s">
        <v>8221</v>
      </c>
      <c r="D1024">
        <v>2</v>
      </c>
    </row>
    <row r="1025" spans="1:4" x14ac:dyDescent="0.2">
      <c r="A1025" t="s">
        <v>8219</v>
      </c>
      <c r="B1025">
        <v>72</v>
      </c>
      <c r="C1025" t="s">
        <v>8221</v>
      </c>
      <c r="D1025">
        <v>0</v>
      </c>
    </row>
    <row r="1026" spans="1:4" x14ac:dyDescent="0.2">
      <c r="A1026" t="s">
        <v>8219</v>
      </c>
      <c r="B1026">
        <v>22</v>
      </c>
      <c r="C1026" t="s">
        <v>8221</v>
      </c>
      <c r="D1026">
        <v>4</v>
      </c>
    </row>
    <row r="1027" spans="1:4" x14ac:dyDescent="0.2">
      <c r="A1027" t="s">
        <v>8219</v>
      </c>
      <c r="B1027">
        <v>14</v>
      </c>
      <c r="C1027" t="s">
        <v>8221</v>
      </c>
      <c r="D1027">
        <v>1</v>
      </c>
    </row>
    <row r="1028" spans="1:4" x14ac:dyDescent="0.2">
      <c r="A1028" t="s">
        <v>8219</v>
      </c>
      <c r="B1028">
        <v>38</v>
      </c>
      <c r="C1028" t="s">
        <v>8221</v>
      </c>
      <c r="D1028">
        <v>3</v>
      </c>
    </row>
    <row r="1029" spans="1:4" x14ac:dyDescent="0.2">
      <c r="A1029" t="s">
        <v>8219</v>
      </c>
      <c r="B1029">
        <v>32</v>
      </c>
      <c r="C1029" t="s">
        <v>8221</v>
      </c>
      <c r="D1029">
        <v>4</v>
      </c>
    </row>
    <row r="1030" spans="1:4" x14ac:dyDescent="0.2">
      <c r="A1030" t="s">
        <v>8219</v>
      </c>
      <c r="B1030">
        <v>63</v>
      </c>
      <c r="C1030" t="s">
        <v>8221</v>
      </c>
      <c r="D1030">
        <v>0</v>
      </c>
    </row>
    <row r="1031" spans="1:4" x14ac:dyDescent="0.2">
      <c r="A1031" t="s">
        <v>8219</v>
      </c>
      <c r="B1031">
        <v>27</v>
      </c>
      <c r="C1031" t="s">
        <v>8221</v>
      </c>
      <c r="D1031">
        <v>4</v>
      </c>
    </row>
    <row r="1032" spans="1:4" x14ac:dyDescent="0.2">
      <c r="A1032" t="s">
        <v>8219</v>
      </c>
      <c r="B1032">
        <v>44</v>
      </c>
      <c r="C1032" t="s">
        <v>8221</v>
      </c>
      <c r="D1032">
        <v>3</v>
      </c>
    </row>
    <row r="1033" spans="1:4" x14ac:dyDescent="0.2">
      <c r="A1033" t="s">
        <v>8219</v>
      </c>
      <c r="B1033">
        <v>38</v>
      </c>
      <c r="C1033" t="s">
        <v>8221</v>
      </c>
      <c r="D1033">
        <v>34</v>
      </c>
    </row>
    <row r="1034" spans="1:4" x14ac:dyDescent="0.2">
      <c r="A1034" t="s">
        <v>8219</v>
      </c>
      <c r="B1034">
        <v>115</v>
      </c>
      <c r="C1034" t="s">
        <v>8221</v>
      </c>
      <c r="D1034">
        <v>2</v>
      </c>
    </row>
    <row r="1035" spans="1:4" x14ac:dyDescent="0.2">
      <c r="A1035" t="s">
        <v>8219</v>
      </c>
      <c r="B1035">
        <v>37</v>
      </c>
      <c r="C1035" t="s">
        <v>8221</v>
      </c>
      <c r="D1035">
        <v>33</v>
      </c>
    </row>
    <row r="1036" spans="1:4" x14ac:dyDescent="0.2">
      <c r="A1036" t="s">
        <v>8219</v>
      </c>
      <c r="B1036">
        <v>99</v>
      </c>
      <c r="C1036" t="s">
        <v>8221</v>
      </c>
      <c r="D1036">
        <v>0</v>
      </c>
    </row>
    <row r="1037" spans="1:4" x14ac:dyDescent="0.2">
      <c r="A1037" t="s">
        <v>8219</v>
      </c>
      <c r="B1037">
        <v>44</v>
      </c>
      <c r="C1037" t="s">
        <v>8221</v>
      </c>
      <c r="D1037">
        <v>0</v>
      </c>
    </row>
    <row r="1038" spans="1:4" x14ac:dyDescent="0.2">
      <c r="A1038" t="s">
        <v>8219</v>
      </c>
      <c r="B1038">
        <v>58</v>
      </c>
      <c r="C1038" t="s">
        <v>8221</v>
      </c>
      <c r="D1038">
        <v>1</v>
      </c>
    </row>
    <row r="1039" spans="1:4" x14ac:dyDescent="0.2">
      <c r="A1039" t="s">
        <v>8219</v>
      </c>
      <c r="B1039">
        <v>191</v>
      </c>
      <c r="C1039" t="s">
        <v>8221</v>
      </c>
      <c r="D1039">
        <v>13</v>
      </c>
    </row>
    <row r="1040" spans="1:4" x14ac:dyDescent="0.2">
      <c r="A1040" t="s">
        <v>8219</v>
      </c>
      <c r="B1040">
        <v>40</v>
      </c>
      <c r="C1040" t="s">
        <v>8221</v>
      </c>
      <c r="D1040">
        <v>2</v>
      </c>
    </row>
    <row r="1041" spans="1:4" x14ac:dyDescent="0.2">
      <c r="A1041" t="s">
        <v>8219</v>
      </c>
      <c r="B1041">
        <v>38</v>
      </c>
      <c r="C1041" t="s">
        <v>8221</v>
      </c>
      <c r="D1041">
        <v>36</v>
      </c>
    </row>
    <row r="1042" spans="1:4" x14ac:dyDescent="0.2">
      <c r="A1042" t="s">
        <v>8219</v>
      </c>
      <c r="B1042">
        <v>39</v>
      </c>
      <c r="C1042" t="s">
        <v>8221</v>
      </c>
      <c r="D1042">
        <v>1</v>
      </c>
    </row>
    <row r="1043" spans="1:4" x14ac:dyDescent="0.2">
      <c r="A1043" t="s">
        <v>8219</v>
      </c>
      <c r="B1043">
        <v>11</v>
      </c>
      <c r="C1043" t="s">
        <v>8221</v>
      </c>
      <c r="D1043">
        <v>15</v>
      </c>
    </row>
    <row r="1044" spans="1:4" x14ac:dyDescent="0.2">
      <c r="A1044" t="s">
        <v>8219</v>
      </c>
      <c r="B1044">
        <v>107</v>
      </c>
      <c r="C1044" t="s">
        <v>8221</v>
      </c>
      <c r="D1044">
        <v>1</v>
      </c>
    </row>
    <row r="1045" spans="1:4" x14ac:dyDescent="0.2">
      <c r="A1045" t="s">
        <v>8219</v>
      </c>
      <c r="B1045">
        <v>147</v>
      </c>
      <c r="C1045" t="s">
        <v>8221</v>
      </c>
      <c r="D1045">
        <v>0</v>
      </c>
    </row>
    <row r="1046" spans="1:4" x14ac:dyDescent="0.2">
      <c r="A1046" t="s">
        <v>8219</v>
      </c>
      <c r="B1046">
        <v>36</v>
      </c>
      <c r="C1046" t="s">
        <v>8221</v>
      </c>
      <c r="D1046">
        <v>1</v>
      </c>
    </row>
    <row r="1047" spans="1:4" x14ac:dyDescent="0.2">
      <c r="A1047" t="s">
        <v>8219</v>
      </c>
      <c r="B1047">
        <v>92</v>
      </c>
      <c r="C1047" t="s">
        <v>8221</v>
      </c>
      <c r="D1047">
        <v>0</v>
      </c>
    </row>
    <row r="1048" spans="1:4" x14ac:dyDescent="0.2">
      <c r="A1048" t="s">
        <v>8219</v>
      </c>
      <c r="B1048">
        <v>35</v>
      </c>
      <c r="C1048" t="s">
        <v>8221</v>
      </c>
      <c r="D1048">
        <v>0</v>
      </c>
    </row>
    <row r="1049" spans="1:4" x14ac:dyDescent="0.2">
      <c r="A1049" t="s">
        <v>8219</v>
      </c>
      <c r="B1049">
        <v>17</v>
      </c>
      <c r="C1049" t="s">
        <v>8221</v>
      </c>
      <c r="D1049">
        <v>1</v>
      </c>
    </row>
    <row r="1050" spans="1:4" x14ac:dyDescent="0.2">
      <c r="A1050" t="s">
        <v>8219</v>
      </c>
      <c r="B1050">
        <v>22</v>
      </c>
      <c r="C1050" t="s">
        <v>8221</v>
      </c>
      <c r="D1050">
        <v>39</v>
      </c>
    </row>
    <row r="1051" spans="1:4" x14ac:dyDescent="0.2">
      <c r="A1051" t="s">
        <v>8219</v>
      </c>
      <c r="B1051">
        <v>69</v>
      </c>
      <c r="C1051" t="s">
        <v>8221</v>
      </c>
      <c r="D1051">
        <v>0</v>
      </c>
    </row>
    <row r="1052" spans="1:4" x14ac:dyDescent="0.2">
      <c r="A1052" t="s">
        <v>8219</v>
      </c>
      <c r="B1052">
        <v>13</v>
      </c>
      <c r="C1052" t="s">
        <v>8221</v>
      </c>
      <c r="D1052">
        <v>0</v>
      </c>
    </row>
    <row r="1053" spans="1:4" x14ac:dyDescent="0.2">
      <c r="A1053" t="s">
        <v>8219</v>
      </c>
      <c r="B1053">
        <v>58</v>
      </c>
      <c r="C1053" t="s">
        <v>8221</v>
      </c>
      <c r="D1053">
        <v>3</v>
      </c>
    </row>
    <row r="1054" spans="1:4" x14ac:dyDescent="0.2">
      <c r="A1054" t="s">
        <v>8219</v>
      </c>
      <c r="B1054">
        <v>44</v>
      </c>
      <c r="C1054" t="s">
        <v>8221</v>
      </c>
      <c r="D1054">
        <v>1</v>
      </c>
    </row>
    <row r="1055" spans="1:4" x14ac:dyDescent="0.2">
      <c r="A1055" t="s">
        <v>8219</v>
      </c>
      <c r="B1055">
        <v>83</v>
      </c>
      <c r="C1055" t="s">
        <v>8221</v>
      </c>
      <c r="D1055">
        <v>13</v>
      </c>
    </row>
    <row r="1056" spans="1:4" x14ac:dyDescent="0.2">
      <c r="A1056" t="s">
        <v>8219</v>
      </c>
      <c r="B1056">
        <v>117</v>
      </c>
      <c r="C1056" t="s">
        <v>8221</v>
      </c>
      <c r="D1056">
        <v>0</v>
      </c>
    </row>
    <row r="1057" spans="1:4" x14ac:dyDescent="0.2">
      <c r="A1057" t="s">
        <v>8219</v>
      </c>
      <c r="B1057">
        <v>32</v>
      </c>
      <c r="C1057" t="s">
        <v>8221</v>
      </c>
      <c r="D1057">
        <v>6</v>
      </c>
    </row>
    <row r="1058" spans="1:4" x14ac:dyDescent="0.2">
      <c r="A1058" t="s">
        <v>8219</v>
      </c>
      <c r="B1058">
        <v>8</v>
      </c>
      <c r="C1058" t="s">
        <v>8221</v>
      </c>
      <c r="D1058">
        <v>0</v>
      </c>
    </row>
    <row r="1059" spans="1:4" x14ac:dyDescent="0.2">
      <c r="A1059" t="s">
        <v>8219</v>
      </c>
      <c r="B1059">
        <v>340</v>
      </c>
      <c r="C1059" t="s">
        <v>8221</v>
      </c>
      <c r="D1059">
        <v>14</v>
      </c>
    </row>
    <row r="1060" spans="1:4" x14ac:dyDescent="0.2">
      <c r="A1060" t="s">
        <v>8219</v>
      </c>
      <c r="B1060">
        <v>7</v>
      </c>
      <c r="C1060" t="s">
        <v>8221</v>
      </c>
      <c r="D1060">
        <v>5</v>
      </c>
    </row>
    <row r="1061" spans="1:4" x14ac:dyDescent="0.2">
      <c r="A1061" t="s">
        <v>8219</v>
      </c>
      <c r="B1061">
        <v>19</v>
      </c>
      <c r="C1061" t="s">
        <v>8221</v>
      </c>
      <c r="D1061">
        <v>6</v>
      </c>
    </row>
    <row r="1062" spans="1:4" x14ac:dyDescent="0.2">
      <c r="A1062" t="s">
        <v>8219</v>
      </c>
      <c r="B1062">
        <v>47</v>
      </c>
      <c r="C1062" t="s">
        <v>8221</v>
      </c>
      <c r="D1062">
        <v>15</v>
      </c>
    </row>
    <row r="1063" spans="1:4" x14ac:dyDescent="0.2">
      <c r="A1063" t="s">
        <v>8219</v>
      </c>
      <c r="B1063">
        <v>13</v>
      </c>
      <c r="C1063" t="s">
        <v>8221</v>
      </c>
      <c r="D1063">
        <v>0</v>
      </c>
    </row>
    <row r="1064" spans="1:4" x14ac:dyDescent="0.2">
      <c r="A1064" t="s">
        <v>8219</v>
      </c>
      <c r="B1064">
        <v>90</v>
      </c>
      <c r="C1064" t="s">
        <v>8221</v>
      </c>
      <c r="D1064">
        <v>1</v>
      </c>
    </row>
    <row r="1065" spans="1:4" x14ac:dyDescent="0.2">
      <c r="A1065" t="s">
        <v>8219</v>
      </c>
      <c r="B1065">
        <v>63</v>
      </c>
      <c r="C1065" t="s">
        <v>8221</v>
      </c>
      <c r="D1065">
        <v>9</v>
      </c>
    </row>
    <row r="1066" spans="1:4" x14ac:dyDescent="0.2">
      <c r="A1066" t="s">
        <v>8219</v>
      </c>
      <c r="B1066">
        <v>26</v>
      </c>
      <c r="C1066" t="s">
        <v>8221</v>
      </c>
      <c r="D1066">
        <v>3</v>
      </c>
    </row>
    <row r="1067" spans="1:4" x14ac:dyDescent="0.2">
      <c r="A1067" t="s">
        <v>8219</v>
      </c>
      <c r="B1067">
        <v>71</v>
      </c>
      <c r="C1067" t="s">
        <v>8221</v>
      </c>
      <c r="D1067">
        <v>3</v>
      </c>
    </row>
    <row r="1068" spans="1:4" x14ac:dyDescent="0.2">
      <c r="A1068" t="s">
        <v>8219</v>
      </c>
      <c r="B1068">
        <v>38</v>
      </c>
      <c r="C1068" t="s">
        <v>8221</v>
      </c>
      <c r="D1068">
        <v>1</v>
      </c>
    </row>
    <row r="1069" spans="1:4" x14ac:dyDescent="0.2">
      <c r="A1069" t="s">
        <v>8219</v>
      </c>
      <c r="B1069">
        <v>859</v>
      </c>
      <c r="C1069" t="s">
        <v>8221</v>
      </c>
      <c r="D1069">
        <v>3</v>
      </c>
    </row>
    <row r="1070" spans="1:4" x14ac:dyDescent="0.2">
      <c r="A1070" t="s">
        <v>8219</v>
      </c>
      <c r="B1070">
        <v>21</v>
      </c>
      <c r="C1070" t="s">
        <v>8221</v>
      </c>
      <c r="D1070">
        <v>0</v>
      </c>
    </row>
    <row r="1071" spans="1:4" x14ac:dyDescent="0.2">
      <c r="A1071" t="s">
        <v>8219</v>
      </c>
      <c r="B1071">
        <v>78</v>
      </c>
      <c r="C1071" t="s">
        <v>8221</v>
      </c>
      <c r="D1071">
        <v>2</v>
      </c>
    </row>
    <row r="1072" spans="1:4" x14ac:dyDescent="0.2">
      <c r="A1072" t="s">
        <v>8219</v>
      </c>
      <c r="B1072">
        <v>53</v>
      </c>
      <c r="C1072" t="s">
        <v>8221</v>
      </c>
      <c r="D1072">
        <v>10</v>
      </c>
    </row>
    <row r="1073" spans="1:4" x14ac:dyDescent="0.2">
      <c r="A1073" t="s">
        <v>8219</v>
      </c>
      <c r="B1073">
        <v>356</v>
      </c>
      <c r="C1073" t="s">
        <v>8221</v>
      </c>
      <c r="D1073">
        <v>60</v>
      </c>
    </row>
    <row r="1074" spans="1:4" x14ac:dyDescent="0.2">
      <c r="A1074" t="s">
        <v>8219</v>
      </c>
      <c r="B1074">
        <v>279</v>
      </c>
      <c r="C1074" t="s">
        <v>8221</v>
      </c>
      <c r="D1074">
        <v>5</v>
      </c>
    </row>
    <row r="1075" spans="1:4" x14ac:dyDescent="0.2">
      <c r="A1075" t="s">
        <v>8219</v>
      </c>
      <c r="B1075">
        <v>266</v>
      </c>
      <c r="C1075" t="s">
        <v>8221</v>
      </c>
      <c r="D1075">
        <v>9</v>
      </c>
    </row>
    <row r="1076" spans="1:4" x14ac:dyDescent="0.2">
      <c r="A1076" t="s">
        <v>8219</v>
      </c>
      <c r="B1076">
        <v>623</v>
      </c>
      <c r="C1076" t="s">
        <v>8221</v>
      </c>
      <c r="D1076">
        <v>13</v>
      </c>
    </row>
    <row r="1077" spans="1:4" x14ac:dyDescent="0.2">
      <c r="A1077" t="s">
        <v>8219</v>
      </c>
      <c r="B1077">
        <v>392</v>
      </c>
      <c r="C1077" t="s">
        <v>8221</v>
      </c>
      <c r="D1077">
        <v>0</v>
      </c>
    </row>
    <row r="1078" spans="1:4" x14ac:dyDescent="0.2">
      <c r="A1078" t="s">
        <v>8219</v>
      </c>
      <c r="B1078">
        <v>3562</v>
      </c>
      <c r="C1078" t="s">
        <v>8221</v>
      </c>
      <c r="D1078">
        <v>8</v>
      </c>
    </row>
    <row r="1079" spans="1:4" x14ac:dyDescent="0.2">
      <c r="A1079" t="s">
        <v>8219</v>
      </c>
      <c r="B1079">
        <v>514</v>
      </c>
      <c r="C1079" t="s">
        <v>8221</v>
      </c>
      <c r="D1079">
        <v>3</v>
      </c>
    </row>
    <row r="1080" spans="1:4" x14ac:dyDescent="0.2">
      <c r="A1080" t="s">
        <v>8219</v>
      </c>
      <c r="B1080">
        <v>88</v>
      </c>
      <c r="C1080" t="s">
        <v>8221</v>
      </c>
      <c r="D1080">
        <v>3</v>
      </c>
    </row>
    <row r="1081" spans="1:4" x14ac:dyDescent="0.2">
      <c r="A1081" t="s">
        <v>8219</v>
      </c>
      <c r="B1081">
        <v>537</v>
      </c>
      <c r="C1081" t="s">
        <v>8221</v>
      </c>
      <c r="D1081">
        <v>0</v>
      </c>
    </row>
    <row r="1082" spans="1:4" x14ac:dyDescent="0.2">
      <c r="A1082" t="s">
        <v>8219</v>
      </c>
      <c r="B1082">
        <v>25</v>
      </c>
      <c r="C1082" t="s">
        <v>8221</v>
      </c>
      <c r="D1082">
        <v>6</v>
      </c>
    </row>
    <row r="1083" spans="1:4" x14ac:dyDescent="0.2">
      <c r="A1083" t="s">
        <v>8219</v>
      </c>
      <c r="B1083">
        <v>3238</v>
      </c>
      <c r="C1083" t="s">
        <v>8221</v>
      </c>
      <c r="D1083">
        <v>4</v>
      </c>
    </row>
    <row r="1084" spans="1:4" x14ac:dyDescent="0.2">
      <c r="A1084" t="s">
        <v>8219</v>
      </c>
      <c r="B1084">
        <v>897</v>
      </c>
      <c r="C1084" t="s">
        <v>8221</v>
      </c>
      <c r="D1084">
        <v>1</v>
      </c>
    </row>
    <row r="1085" spans="1:4" x14ac:dyDescent="0.2">
      <c r="A1085" t="s">
        <v>8219</v>
      </c>
      <c r="B1085">
        <v>878</v>
      </c>
      <c r="C1085" t="s">
        <v>8221</v>
      </c>
      <c r="D1085">
        <v>29</v>
      </c>
    </row>
    <row r="1086" spans="1:4" x14ac:dyDescent="0.2">
      <c r="A1086" t="s">
        <v>8219</v>
      </c>
      <c r="B1086">
        <v>115</v>
      </c>
      <c r="C1086" t="s">
        <v>8221</v>
      </c>
      <c r="D1086">
        <v>0</v>
      </c>
    </row>
    <row r="1087" spans="1:4" x14ac:dyDescent="0.2">
      <c r="A1087" t="s">
        <v>8219</v>
      </c>
      <c r="B1087">
        <v>234</v>
      </c>
      <c r="C1087" t="s">
        <v>8221</v>
      </c>
      <c r="D1087">
        <v>4</v>
      </c>
    </row>
    <row r="1088" spans="1:4" x14ac:dyDescent="0.2">
      <c r="A1088" t="s">
        <v>8219</v>
      </c>
      <c r="B1088">
        <v>4330</v>
      </c>
      <c r="C1088" t="s">
        <v>8221</v>
      </c>
      <c r="D1088">
        <v>5</v>
      </c>
    </row>
    <row r="1089" spans="1:4" x14ac:dyDescent="0.2">
      <c r="A1089" t="s">
        <v>8219</v>
      </c>
      <c r="B1089">
        <v>651</v>
      </c>
      <c r="C1089" t="s">
        <v>8221</v>
      </c>
      <c r="D1089">
        <v>4</v>
      </c>
    </row>
    <row r="1090" spans="1:4" x14ac:dyDescent="0.2">
      <c r="A1090" t="s">
        <v>8219</v>
      </c>
      <c r="B1090">
        <v>251</v>
      </c>
      <c r="C1090" t="s">
        <v>8221</v>
      </c>
      <c r="D1090">
        <v>5</v>
      </c>
    </row>
    <row r="1091" spans="1:4" x14ac:dyDescent="0.2">
      <c r="A1091" t="s">
        <v>8219</v>
      </c>
      <c r="B1091">
        <v>263</v>
      </c>
      <c r="C1091" t="s">
        <v>8221</v>
      </c>
      <c r="D1091">
        <v>1</v>
      </c>
    </row>
    <row r="1092" spans="1:4" x14ac:dyDescent="0.2">
      <c r="A1092" t="s">
        <v>8219</v>
      </c>
      <c r="B1092">
        <v>28</v>
      </c>
      <c r="C1092" t="s">
        <v>8221</v>
      </c>
      <c r="D1092">
        <v>1</v>
      </c>
    </row>
    <row r="1093" spans="1:4" x14ac:dyDescent="0.2">
      <c r="A1093" t="s">
        <v>8219</v>
      </c>
      <c r="B1093">
        <v>721</v>
      </c>
      <c r="C1093" t="s">
        <v>8221</v>
      </c>
      <c r="D1093">
        <v>0</v>
      </c>
    </row>
    <row r="1094" spans="1:4" x14ac:dyDescent="0.2">
      <c r="A1094" t="s">
        <v>8219</v>
      </c>
      <c r="B1094">
        <v>50</v>
      </c>
      <c r="C1094" t="s">
        <v>8221</v>
      </c>
      <c r="D1094">
        <v>14</v>
      </c>
    </row>
    <row r="1095" spans="1:4" x14ac:dyDescent="0.2">
      <c r="A1095" t="s">
        <v>8219</v>
      </c>
      <c r="B1095">
        <v>73</v>
      </c>
      <c r="C1095" t="s">
        <v>8221</v>
      </c>
      <c r="D1095">
        <v>3</v>
      </c>
    </row>
    <row r="1096" spans="1:4" x14ac:dyDescent="0.2">
      <c r="A1096" t="s">
        <v>8219</v>
      </c>
      <c r="B1096">
        <v>27</v>
      </c>
      <c r="C1096" t="s">
        <v>8221</v>
      </c>
      <c r="D1096">
        <v>10</v>
      </c>
    </row>
    <row r="1097" spans="1:4" x14ac:dyDescent="0.2">
      <c r="A1097" t="s">
        <v>8219</v>
      </c>
      <c r="B1097">
        <v>34</v>
      </c>
      <c r="C1097" t="s">
        <v>8221</v>
      </c>
      <c r="D1097">
        <v>17</v>
      </c>
    </row>
    <row r="1098" spans="1:4" x14ac:dyDescent="0.2">
      <c r="A1098" t="s">
        <v>8219</v>
      </c>
      <c r="B1098">
        <v>7</v>
      </c>
      <c r="C1098" t="s">
        <v>8221</v>
      </c>
      <c r="D1098">
        <v>2</v>
      </c>
    </row>
    <row r="1099" spans="1:4" x14ac:dyDescent="0.2">
      <c r="A1099" t="s">
        <v>8219</v>
      </c>
      <c r="B1099">
        <v>24</v>
      </c>
      <c r="C1099" t="s">
        <v>8221</v>
      </c>
      <c r="D1099">
        <v>0</v>
      </c>
    </row>
    <row r="1100" spans="1:4" x14ac:dyDescent="0.2">
      <c r="A1100" t="s">
        <v>8219</v>
      </c>
      <c r="B1100">
        <v>15</v>
      </c>
      <c r="C1100" t="s">
        <v>8221</v>
      </c>
      <c r="D1100">
        <v>4</v>
      </c>
    </row>
    <row r="1101" spans="1:4" x14ac:dyDescent="0.2">
      <c r="A1101" t="s">
        <v>8219</v>
      </c>
      <c r="B1101">
        <v>72</v>
      </c>
      <c r="C1101" t="s">
        <v>8221</v>
      </c>
      <c r="D1101">
        <v>12</v>
      </c>
    </row>
    <row r="1102" spans="1:4" x14ac:dyDescent="0.2">
      <c r="A1102" t="s">
        <v>8219</v>
      </c>
      <c r="B1102">
        <v>120</v>
      </c>
      <c r="C1102" t="s">
        <v>8221</v>
      </c>
      <c r="D1102">
        <v>3</v>
      </c>
    </row>
    <row r="1103" spans="1:4" x14ac:dyDescent="0.2">
      <c r="A1103" t="s">
        <v>8219</v>
      </c>
      <c r="B1103">
        <v>123</v>
      </c>
      <c r="C1103" t="s">
        <v>8221</v>
      </c>
      <c r="D1103">
        <v>12</v>
      </c>
    </row>
    <row r="1104" spans="1:4" x14ac:dyDescent="0.2">
      <c r="A1104" t="s">
        <v>8219</v>
      </c>
      <c r="B1104">
        <v>1</v>
      </c>
      <c r="C1104" t="s">
        <v>8221</v>
      </c>
      <c r="D1104">
        <v>0</v>
      </c>
    </row>
    <row r="1105" spans="1:4" x14ac:dyDescent="0.2">
      <c r="A1105" t="s">
        <v>8219</v>
      </c>
      <c r="B1105">
        <v>24</v>
      </c>
      <c r="C1105" t="s">
        <v>8221</v>
      </c>
      <c r="D1105">
        <v>7</v>
      </c>
    </row>
    <row r="1106" spans="1:4" x14ac:dyDescent="0.2">
      <c r="A1106" t="s">
        <v>8219</v>
      </c>
      <c r="B1106">
        <v>33</v>
      </c>
      <c r="C1106" t="s">
        <v>8221</v>
      </c>
      <c r="D1106">
        <v>2</v>
      </c>
    </row>
    <row r="1107" spans="1:4" x14ac:dyDescent="0.2">
      <c r="A1107" t="s">
        <v>8219</v>
      </c>
      <c r="B1107">
        <v>14</v>
      </c>
      <c r="C1107" t="s">
        <v>8221</v>
      </c>
      <c r="D1107">
        <v>1</v>
      </c>
    </row>
    <row r="1108" spans="1:4" x14ac:dyDescent="0.2">
      <c r="A1108" t="s">
        <v>8219</v>
      </c>
      <c r="B1108">
        <v>9</v>
      </c>
      <c r="C1108" t="s">
        <v>8221</v>
      </c>
      <c r="D1108">
        <v>4</v>
      </c>
    </row>
    <row r="1109" spans="1:4" x14ac:dyDescent="0.2">
      <c r="A1109" t="s">
        <v>8219</v>
      </c>
      <c r="B1109">
        <v>76</v>
      </c>
      <c r="C1109" t="s">
        <v>8221</v>
      </c>
      <c r="D1109">
        <v>4</v>
      </c>
    </row>
    <row r="1110" spans="1:4" x14ac:dyDescent="0.2">
      <c r="A1110" t="s">
        <v>8219</v>
      </c>
      <c r="B1110">
        <v>19</v>
      </c>
      <c r="C1110" t="s">
        <v>8221</v>
      </c>
      <c r="D1110">
        <v>17</v>
      </c>
    </row>
    <row r="1111" spans="1:4" x14ac:dyDescent="0.2">
      <c r="A1111" t="s">
        <v>8219</v>
      </c>
      <c r="B1111">
        <v>69</v>
      </c>
      <c r="C1111" t="s">
        <v>8221</v>
      </c>
      <c r="D1111">
        <v>7</v>
      </c>
    </row>
    <row r="1112" spans="1:4" x14ac:dyDescent="0.2">
      <c r="A1112" t="s">
        <v>8219</v>
      </c>
      <c r="B1112">
        <v>218</v>
      </c>
      <c r="C1112" t="s">
        <v>8221</v>
      </c>
      <c r="D1112">
        <v>2</v>
      </c>
    </row>
    <row r="1113" spans="1:4" x14ac:dyDescent="0.2">
      <c r="A1113" t="s">
        <v>8219</v>
      </c>
      <c r="B1113">
        <v>30</v>
      </c>
      <c r="C1113" t="s">
        <v>8221</v>
      </c>
      <c r="D1113">
        <v>5</v>
      </c>
    </row>
    <row r="1114" spans="1:4" x14ac:dyDescent="0.2">
      <c r="A1114" t="s">
        <v>8219</v>
      </c>
      <c r="B1114">
        <v>100</v>
      </c>
      <c r="C1114" t="s">
        <v>8221</v>
      </c>
      <c r="D1114">
        <v>1</v>
      </c>
    </row>
    <row r="1115" spans="1:4" x14ac:dyDescent="0.2">
      <c r="A1115" t="s">
        <v>8219</v>
      </c>
      <c r="B1115">
        <v>296</v>
      </c>
      <c r="C1115" t="s">
        <v>8221</v>
      </c>
      <c r="D1115">
        <v>1</v>
      </c>
    </row>
    <row r="1116" spans="1:4" x14ac:dyDescent="0.2">
      <c r="A1116" t="s">
        <v>8219</v>
      </c>
      <c r="B1116">
        <v>1204</v>
      </c>
      <c r="C1116" t="s">
        <v>8221</v>
      </c>
      <c r="D1116">
        <v>14</v>
      </c>
    </row>
    <row r="1117" spans="1:4" x14ac:dyDescent="0.2">
      <c r="A1117" t="s">
        <v>8219</v>
      </c>
      <c r="B1117">
        <v>321</v>
      </c>
      <c r="C1117" t="s">
        <v>8221</v>
      </c>
      <c r="D1117">
        <v>26</v>
      </c>
    </row>
    <row r="1118" spans="1:4" x14ac:dyDescent="0.2">
      <c r="A1118" t="s">
        <v>8219</v>
      </c>
      <c r="B1118">
        <v>301</v>
      </c>
      <c r="C1118" t="s">
        <v>8221</v>
      </c>
      <c r="D1118">
        <v>2</v>
      </c>
    </row>
    <row r="1119" spans="1:4" x14ac:dyDescent="0.2">
      <c r="A1119" t="s">
        <v>8219</v>
      </c>
      <c r="B1119">
        <v>144</v>
      </c>
      <c r="C1119" t="s">
        <v>8221</v>
      </c>
      <c r="D1119">
        <v>1</v>
      </c>
    </row>
    <row r="1120" spans="1:4" x14ac:dyDescent="0.2">
      <c r="A1120" t="s">
        <v>8219</v>
      </c>
      <c r="B1120">
        <v>539</v>
      </c>
      <c r="C1120" t="s">
        <v>8221</v>
      </c>
      <c r="D1120">
        <v>3</v>
      </c>
    </row>
    <row r="1121" spans="1:4" x14ac:dyDescent="0.2">
      <c r="A1121" t="s">
        <v>8219</v>
      </c>
      <c r="B1121">
        <v>498</v>
      </c>
      <c r="C1121" t="s">
        <v>8221</v>
      </c>
      <c r="D1121">
        <v>7</v>
      </c>
    </row>
    <row r="1122" spans="1:4" x14ac:dyDescent="0.2">
      <c r="A1122" t="s">
        <v>8219</v>
      </c>
      <c r="B1122">
        <v>1113</v>
      </c>
      <c r="C1122" t="s">
        <v>8221</v>
      </c>
      <c r="D1122">
        <v>9</v>
      </c>
    </row>
    <row r="1123" spans="1:4" x14ac:dyDescent="0.2">
      <c r="A1123" t="s">
        <v>8219</v>
      </c>
      <c r="B1123">
        <v>988</v>
      </c>
      <c r="C1123" t="s">
        <v>8221</v>
      </c>
      <c r="D1123">
        <v>20</v>
      </c>
    </row>
    <row r="1124" spans="1:4" x14ac:dyDescent="0.2">
      <c r="A1124" t="s">
        <v>8219</v>
      </c>
      <c r="B1124">
        <v>391</v>
      </c>
      <c r="C1124" t="s">
        <v>8221</v>
      </c>
      <c r="D1124">
        <v>6</v>
      </c>
    </row>
    <row r="1125" spans="1:4" x14ac:dyDescent="0.2">
      <c r="A1125" t="s">
        <v>8219</v>
      </c>
      <c r="B1125">
        <v>28</v>
      </c>
      <c r="C1125" t="s">
        <v>8221</v>
      </c>
      <c r="D1125">
        <v>13</v>
      </c>
    </row>
    <row r="1126" spans="1:4" x14ac:dyDescent="0.2">
      <c r="A1126" t="s">
        <v>8219</v>
      </c>
      <c r="B1126">
        <v>147</v>
      </c>
      <c r="C1126" t="s">
        <v>8221</v>
      </c>
      <c r="D1126">
        <v>1</v>
      </c>
    </row>
    <row r="1127" spans="1:4" x14ac:dyDescent="0.2">
      <c r="A1127" t="s">
        <v>8219</v>
      </c>
      <c r="B1127">
        <v>680</v>
      </c>
      <c r="C1127" t="s">
        <v>8221</v>
      </c>
      <c r="D1127">
        <v>202</v>
      </c>
    </row>
    <row r="1128" spans="1:4" x14ac:dyDescent="0.2">
      <c r="A1128" t="s">
        <v>8219</v>
      </c>
      <c r="B1128">
        <v>983</v>
      </c>
      <c r="C1128" t="s">
        <v>8221</v>
      </c>
      <c r="D1128">
        <v>0</v>
      </c>
    </row>
    <row r="1129" spans="1:4" x14ac:dyDescent="0.2">
      <c r="A1129" t="s">
        <v>8219</v>
      </c>
      <c r="B1129">
        <v>79</v>
      </c>
      <c r="C1129" t="s">
        <v>8221</v>
      </c>
      <c r="D1129">
        <v>1</v>
      </c>
    </row>
    <row r="1130" spans="1:4" x14ac:dyDescent="0.2">
      <c r="A1130" t="s">
        <v>8219</v>
      </c>
      <c r="B1130">
        <v>426</v>
      </c>
      <c r="C1130" t="s">
        <v>8221</v>
      </c>
      <c r="D1130">
        <v>0</v>
      </c>
    </row>
    <row r="1131" spans="1:4" x14ac:dyDescent="0.2">
      <c r="A1131" t="s">
        <v>8219</v>
      </c>
      <c r="B1131">
        <v>96</v>
      </c>
      <c r="C1131" t="s">
        <v>8221</v>
      </c>
      <c r="D1131">
        <v>2</v>
      </c>
    </row>
    <row r="1132" spans="1:4" x14ac:dyDescent="0.2">
      <c r="A1132" t="s">
        <v>8219</v>
      </c>
      <c r="B1132">
        <v>163</v>
      </c>
      <c r="C1132" t="s">
        <v>8221</v>
      </c>
      <c r="D1132">
        <v>13</v>
      </c>
    </row>
    <row r="1133" spans="1:4" x14ac:dyDescent="0.2">
      <c r="A1133" t="s">
        <v>8219</v>
      </c>
      <c r="B1133">
        <v>2525</v>
      </c>
      <c r="C1133" t="s">
        <v>8221</v>
      </c>
      <c r="D1133">
        <v>9</v>
      </c>
    </row>
    <row r="1134" spans="1:4" x14ac:dyDescent="0.2">
      <c r="A1134" t="s">
        <v>8219</v>
      </c>
      <c r="B1134">
        <v>2035</v>
      </c>
      <c r="C1134" t="s">
        <v>8221</v>
      </c>
      <c r="D1134">
        <v>2</v>
      </c>
    </row>
    <row r="1135" spans="1:4" x14ac:dyDescent="0.2">
      <c r="A1135" t="s">
        <v>8219</v>
      </c>
      <c r="B1135">
        <v>290</v>
      </c>
      <c r="C1135" t="s">
        <v>8221</v>
      </c>
      <c r="D1135">
        <v>0</v>
      </c>
    </row>
    <row r="1136" spans="1:4" x14ac:dyDescent="0.2">
      <c r="A1136" t="s">
        <v>8219</v>
      </c>
      <c r="B1136">
        <v>1980</v>
      </c>
      <c r="C1136" t="s">
        <v>8221</v>
      </c>
      <c r="D1136">
        <v>35</v>
      </c>
    </row>
    <row r="1137" spans="1:4" x14ac:dyDescent="0.2">
      <c r="A1137" t="s">
        <v>8219</v>
      </c>
      <c r="B1137">
        <v>57</v>
      </c>
      <c r="C1137" t="s">
        <v>8221</v>
      </c>
      <c r="D1137">
        <v>2</v>
      </c>
    </row>
    <row r="1138" spans="1:4" x14ac:dyDescent="0.2">
      <c r="A1138" t="s">
        <v>8219</v>
      </c>
      <c r="B1138">
        <v>380</v>
      </c>
      <c r="C1138" t="s">
        <v>8221</v>
      </c>
      <c r="D1138">
        <v>3</v>
      </c>
    </row>
    <row r="1139" spans="1:4" x14ac:dyDescent="0.2">
      <c r="A1139" t="s">
        <v>8219</v>
      </c>
      <c r="B1139">
        <v>128</v>
      </c>
      <c r="C1139" t="s">
        <v>8221</v>
      </c>
      <c r="D1139">
        <v>0</v>
      </c>
    </row>
    <row r="1140" spans="1:4" x14ac:dyDescent="0.2">
      <c r="A1140" t="s">
        <v>8219</v>
      </c>
      <c r="B1140">
        <v>180</v>
      </c>
      <c r="C1140" t="s">
        <v>8221</v>
      </c>
      <c r="D1140">
        <v>1</v>
      </c>
    </row>
    <row r="1141" spans="1:4" x14ac:dyDescent="0.2">
      <c r="A1141" t="s">
        <v>8219</v>
      </c>
      <c r="B1141">
        <v>571</v>
      </c>
      <c r="C1141" t="s">
        <v>8221</v>
      </c>
      <c r="D1141">
        <v>0</v>
      </c>
    </row>
    <row r="1142" spans="1:4" x14ac:dyDescent="0.2">
      <c r="A1142" t="s">
        <v>8219</v>
      </c>
      <c r="B1142">
        <v>480</v>
      </c>
      <c r="C1142" t="s">
        <v>8221</v>
      </c>
      <c r="D1142">
        <v>0</v>
      </c>
    </row>
    <row r="1143" spans="1:4" x14ac:dyDescent="0.2">
      <c r="A1143" t="s">
        <v>8219</v>
      </c>
      <c r="B1143">
        <v>249</v>
      </c>
      <c r="C1143" t="s">
        <v>8221</v>
      </c>
      <c r="D1143">
        <v>3</v>
      </c>
    </row>
    <row r="1144" spans="1:4" x14ac:dyDescent="0.2">
      <c r="A1144" t="s">
        <v>8219</v>
      </c>
      <c r="B1144">
        <v>84</v>
      </c>
      <c r="C1144" t="s">
        <v>8221</v>
      </c>
      <c r="D1144">
        <v>11</v>
      </c>
    </row>
    <row r="1145" spans="1:4" x14ac:dyDescent="0.2">
      <c r="A1145" t="s">
        <v>8219</v>
      </c>
      <c r="B1145">
        <v>197</v>
      </c>
      <c r="C1145" t="s">
        <v>8221</v>
      </c>
      <c r="D1145">
        <v>6</v>
      </c>
    </row>
    <row r="1146" spans="1:4" x14ac:dyDescent="0.2">
      <c r="A1146" t="s">
        <v>8219</v>
      </c>
      <c r="B1146">
        <v>271</v>
      </c>
      <c r="C1146" t="s">
        <v>8221</v>
      </c>
      <c r="D1146">
        <v>0</v>
      </c>
    </row>
    <row r="1147" spans="1:4" x14ac:dyDescent="0.2">
      <c r="A1147" t="s">
        <v>8219</v>
      </c>
      <c r="B1147">
        <v>50</v>
      </c>
      <c r="C1147" t="s">
        <v>8221</v>
      </c>
      <c r="D1147">
        <v>67</v>
      </c>
    </row>
    <row r="1148" spans="1:4" x14ac:dyDescent="0.2">
      <c r="A1148" t="s">
        <v>8219</v>
      </c>
      <c r="B1148">
        <v>169</v>
      </c>
      <c r="C1148" t="s">
        <v>8221</v>
      </c>
      <c r="D1148">
        <v>23</v>
      </c>
    </row>
    <row r="1149" spans="1:4" x14ac:dyDescent="0.2">
      <c r="A1149" t="s">
        <v>8219</v>
      </c>
      <c r="B1149">
        <v>205</v>
      </c>
      <c r="C1149" t="s">
        <v>8221</v>
      </c>
      <c r="D1149">
        <v>72</v>
      </c>
    </row>
    <row r="1150" spans="1:4" x14ac:dyDescent="0.2">
      <c r="A1150" t="s">
        <v>8219</v>
      </c>
      <c r="B1150">
        <v>206</v>
      </c>
      <c r="C1150" t="s">
        <v>8221</v>
      </c>
      <c r="D1150">
        <v>2</v>
      </c>
    </row>
    <row r="1151" spans="1:4" x14ac:dyDescent="0.2">
      <c r="A1151" t="s">
        <v>8219</v>
      </c>
      <c r="B1151">
        <v>84</v>
      </c>
      <c r="C1151" t="s">
        <v>8221</v>
      </c>
      <c r="D1151">
        <v>15</v>
      </c>
    </row>
    <row r="1152" spans="1:4" x14ac:dyDescent="0.2">
      <c r="A1152" t="s">
        <v>8219</v>
      </c>
      <c r="B1152">
        <v>210</v>
      </c>
      <c r="C1152" t="s">
        <v>8221</v>
      </c>
      <c r="D1152">
        <v>1</v>
      </c>
    </row>
    <row r="1153" spans="1:4" x14ac:dyDescent="0.2">
      <c r="A1153" t="s">
        <v>8219</v>
      </c>
      <c r="B1153">
        <v>181</v>
      </c>
      <c r="C1153" t="s">
        <v>8221</v>
      </c>
      <c r="D1153">
        <v>2</v>
      </c>
    </row>
    <row r="1154" spans="1:4" x14ac:dyDescent="0.2">
      <c r="A1154" t="s">
        <v>8219</v>
      </c>
      <c r="B1154">
        <v>60</v>
      </c>
      <c r="C1154" t="s">
        <v>8221</v>
      </c>
      <c r="D1154">
        <v>7</v>
      </c>
    </row>
    <row r="1155" spans="1:4" x14ac:dyDescent="0.2">
      <c r="A1155" t="s">
        <v>8219</v>
      </c>
      <c r="B1155">
        <v>445</v>
      </c>
      <c r="C1155" t="s">
        <v>8221</v>
      </c>
      <c r="D1155">
        <v>16</v>
      </c>
    </row>
    <row r="1156" spans="1:4" x14ac:dyDescent="0.2">
      <c r="A1156" t="s">
        <v>8219</v>
      </c>
      <c r="B1156">
        <v>17</v>
      </c>
      <c r="C1156" t="s">
        <v>8221</v>
      </c>
      <c r="D1156">
        <v>117</v>
      </c>
    </row>
    <row r="1157" spans="1:4" x14ac:dyDescent="0.2">
      <c r="A1157" t="s">
        <v>8219</v>
      </c>
      <c r="B1157">
        <v>194</v>
      </c>
      <c r="C1157" t="s">
        <v>8221</v>
      </c>
      <c r="D1157">
        <v>2</v>
      </c>
    </row>
    <row r="1158" spans="1:4" x14ac:dyDescent="0.2">
      <c r="A1158" t="s">
        <v>8219</v>
      </c>
      <c r="B1158">
        <v>404</v>
      </c>
      <c r="C1158" t="s">
        <v>8221</v>
      </c>
      <c r="D1158">
        <v>7</v>
      </c>
    </row>
    <row r="1159" spans="1:4" x14ac:dyDescent="0.2">
      <c r="A1159" t="s">
        <v>8219</v>
      </c>
      <c r="B1159">
        <v>194</v>
      </c>
      <c r="C1159" t="s">
        <v>8221</v>
      </c>
      <c r="D1159">
        <v>3</v>
      </c>
    </row>
    <row r="1160" spans="1:4" x14ac:dyDescent="0.2">
      <c r="A1160" t="s">
        <v>8219</v>
      </c>
      <c r="B1160">
        <v>902</v>
      </c>
      <c r="C1160" t="s">
        <v>8221</v>
      </c>
      <c r="D1160">
        <v>20</v>
      </c>
    </row>
    <row r="1161" spans="1:4" x14ac:dyDescent="0.2">
      <c r="A1161" t="s">
        <v>8219</v>
      </c>
      <c r="B1161">
        <v>1670</v>
      </c>
      <c r="C1161" t="s">
        <v>8221</v>
      </c>
      <c r="D1161">
        <v>50</v>
      </c>
    </row>
    <row r="1162" spans="1:4" x14ac:dyDescent="0.2">
      <c r="A1162" t="s">
        <v>8219</v>
      </c>
      <c r="B1162">
        <v>1328</v>
      </c>
      <c r="C1162" t="s">
        <v>8221</v>
      </c>
      <c r="D1162">
        <v>2</v>
      </c>
    </row>
    <row r="1163" spans="1:4" x14ac:dyDescent="0.2">
      <c r="A1163" t="s">
        <v>8219</v>
      </c>
      <c r="B1163">
        <v>944</v>
      </c>
      <c r="C1163" t="s">
        <v>8221</v>
      </c>
      <c r="D1163">
        <v>3</v>
      </c>
    </row>
    <row r="1164" spans="1:4" x14ac:dyDescent="0.2">
      <c r="A1164" t="s">
        <v>8219</v>
      </c>
      <c r="B1164">
        <v>147</v>
      </c>
      <c r="C1164" t="s">
        <v>8221</v>
      </c>
      <c r="D1164">
        <v>27</v>
      </c>
    </row>
    <row r="1165" spans="1:4" x14ac:dyDescent="0.2">
      <c r="A1165" t="s">
        <v>8219</v>
      </c>
      <c r="B1165">
        <v>99</v>
      </c>
      <c r="C1165" t="s">
        <v>8221</v>
      </c>
      <c r="D1165">
        <v>7</v>
      </c>
    </row>
    <row r="1166" spans="1:4" x14ac:dyDescent="0.2">
      <c r="A1166" t="s">
        <v>8219</v>
      </c>
      <c r="B1166">
        <v>79</v>
      </c>
      <c r="C1166" t="s">
        <v>8221</v>
      </c>
      <c r="D1166">
        <v>5</v>
      </c>
    </row>
    <row r="1167" spans="1:4" x14ac:dyDescent="0.2">
      <c r="A1167" t="s">
        <v>8219</v>
      </c>
      <c r="B1167">
        <v>75</v>
      </c>
      <c r="C1167" t="s">
        <v>8221</v>
      </c>
      <c r="D1167">
        <v>0</v>
      </c>
    </row>
    <row r="1168" spans="1:4" x14ac:dyDescent="0.2">
      <c r="A1168" t="s">
        <v>8219</v>
      </c>
      <c r="B1168">
        <v>207</v>
      </c>
      <c r="C1168" t="s">
        <v>8221</v>
      </c>
      <c r="D1168">
        <v>3</v>
      </c>
    </row>
    <row r="1169" spans="1:4" x14ac:dyDescent="0.2">
      <c r="A1169" t="s">
        <v>8219</v>
      </c>
      <c r="B1169">
        <v>102</v>
      </c>
      <c r="C1169" t="s">
        <v>8221</v>
      </c>
      <c r="D1169">
        <v>6</v>
      </c>
    </row>
    <row r="1170" spans="1:4" x14ac:dyDescent="0.2">
      <c r="A1170" t="s">
        <v>8219</v>
      </c>
      <c r="B1170">
        <v>32</v>
      </c>
      <c r="C1170" t="s">
        <v>8221</v>
      </c>
      <c r="D1170">
        <v>9</v>
      </c>
    </row>
    <row r="1171" spans="1:4" x14ac:dyDescent="0.2">
      <c r="A1171" t="s">
        <v>8219</v>
      </c>
      <c r="B1171">
        <v>480</v>
      </c>
      <c r="C1171" t="s">
        <v>8221</v>
      </c>
      <c r="D1171">
        <v>3</v>
      </c>
    </row>
    <row r="1172" spans="1:4" x14ac:dyDescent="0.2">
      <c r="A1172" t="s">
        <v>8219</v>
      </c>
      <c r="B1172">
        <v>11</v>
      </c>
      <c r="C1172" t="s">
        <v>8221</v>
      </c>
      <c r="D1172">
        <v>2</v>
      </c>
    </row>
    <row r="1173" spans="1:4" x14ac:dyDescent="0.2">
      <c r="A1173" t="s">
        <v>8219</v>
      </c>
      <c r="B1173">
        <v>12</v>
      </c>
      <c r="C1173" t="s">
        <v>8221</v>
      </c>
      <c r="D1173">
        <v>3</v>
      </c>
    </row>
    <row r="1174" spans="1:4" x14ac:dyDescent="0.2">
      <c r="A1174" t="s">
        <v>8219</v>
      </c>
      <c r="B1174">
        <v>48</v>
      </c>
      <c r="C1174" t="s">
        <v>8221</v>
      </c>
      <c r="D1174">
        <v>45</v>
      </c>
    </row>
    <row r="1175" spans="1:4" x14ac:dyDescent="0.2">
      <c r="A1175" t="s">
        <v>8219</v>
      </c>
      <c r="B1175">
        <v>59</v>
      </c>
      <c r="C1175" t="s">
        <v>8221</v>
      </c>
      <c r="D1175">
        <v>9</v>
      </c>
    </row>
    <row r="1176" spans="1:4" x14ac:dyDescent="0.2">
      <c r="A1176" t="s">
        <v>8219</v>
      </c>
      <c r="B1176">
        <v>79</v>
      </c>
      <c r="C1176" t="s">
        <v>8221</v>
      </c>
      <c r="D1176">
        <v>9</v>
      </c>
    </row>
    <row r="1177" spans="1:4" x14ac:dyDescent="0.2">
      <c r="A1177" t="s">
        <v>8219</v>
      </c>
      <c r="B1177">
        <v>14</v>
      </c>
      <c r="C1177" t="s">
        <v>8221</v>
      </c>
      <c r="D1177">
        <v>21</v>
      </c>
    </row>
    <row r="1178" spans="1:4" x14ac:dyDescent="0.2">
      <c r="A1178" t="s">
        <v>8219</v>
      </c>
      <c r="B1178">
        <v>106</v>
      </c>
      <c r="C1178" t="s">
        <v>8221</v>
      </c>
      <c r="D1178">
        <v>17</v>
      </c>
    </row>
    <row r="1179" spans="1:4" x14ac:dyDescent="0.2">
      <c r="A1179" t="s">
        <v>8219</v>
      </c>
      <c r="B1179">
        <v>25</v>
      </c>
      <c r="C1179" t="s">
        <v>8221</v>
      </c>
      <c r="D1179">
        <v>1</v>
      </c>
    </row>
    <row r="1180" spans="1:4" x14ac:dyDescent="0.2">
      <c r="A1180" t="s">
        <v>8219</v>
      </c>
      <c r="B1180">
        <v>25</v>
      </c>
      <c r="C1180" t="s">
        <v>8221</v>
      </c>
      <c r="D1180">
        <v>1</v>
      </c>
    </row>
    <row r="1181" spans="1:4" x14ac:dyDescent="0.2">
      <c r="A1181" t="s">
        <v>8219</v>
      </c>
      <c r="B1181">
        <v>29</v>
      </c>
      <c r="C1181" t="s">
        <v>8221</v>
      </c>
      <c r="D1181">
        <v>14</v>
      </c>
    </row>
    <row r="1182" spans="1:4" x14ac:dyDescent="0.2">
      <c r="A1182" t="s">
        <v>8219</v>
      </c>
      <c r="B1182">
        <v>43</v>
      </c>
      <c r="C1182" t="s">
        <v>8221</v>
      </c>
      <c r="D1182">
        <v>42</v>
      </c>
    </row>
    <row r="1183" spans="1:4" x14ac:dyDescent="0.2">
      <c r="A1183" t="s">
        <v>8219</v>
      </c>
      <c r="B1183">
        <v>46</v>
      </c>
      <c r="C1183" t="s">
        <v>8221</v>
      </c>
      <c r="D1183">
        <v>27</v>
      </c>
    </row>
    <row r="1184" spans="1:4" x14ac:dyDescent="0.2">
      <c r="A1184" t="s">
        <v>8219</v>
      </c>
      <c r="B1184">
        <v>27</v>
      </c>
      <c r="C1184" t="s">
        <v>8221</v>
      </c>
      <c r="D1184">
        <v>5</v>
      </c>
    </row>
    <row r="1185" spans="1:4" x14ac:dyDescent="0.2">
      <c r="A1185" t="s">
        <v>8219</v>
      </c>
      <c r="B1185">
        <v>112</v>
      </c>
      <c r="C1185" t="s">
        <v>8221</v>
      </c>
      <c r="D1185">
        <v>13</v>
      </c>
    </row>
    <row r="1186" spans="1:4" x14ac:dyDescent="0.2">
      <c r="A1186" t="s">
        <v>8219</v>
      </c>
      <c r="B1186">
        <v>34</v>
      </c>
      <c r="C1186" t="s">
        <v>8221</v>
      </c>
      <c r="D1186">
        <v>12</v>
      </c>
    </row>
    <row r="1187" spans="1:4" x14ac:dyDescent="0.2">
      <c r="A1187" t="s">
        <v>8219</v>
      </c>
      <c r="B1187">
        <v>145</v>
      </c>
      <c r="C1187" t="s">
        <v>8221</v>
      </c>
      <c r="D1187">
        <v>90</v>
      </c>
    </row>
    <row r="1188" spans="1:4" x14ac:dyDescent="0.2">
      <c r="A1188" t="s">
        <v>8219</v>
      </c>
      <c r="B1188">
        <v>19</v>
      </c>
      <c r="C1188" t="s">
        <v>8221</v>
      </c>
      <c r="D1188">
        <v>2</v>
      </c>
    </row>
    <row r="1189" spans="1:4" x14ac:dyDescent="0.2">
      <c r="A1189" t="s">
        <v>8219</v>
      </c>
      <c r="B1189">
        <v>288</v>
      </c>
      <c r="C1189" t="s">
        <v>8221</v>
      </c>
      <c r="D1189">
        <v>5</v>
      </c>
    </row>
    <row r="1190" spans="1:4" x14ac:dyDescent="0.2">
      <c r="A1190" t="s">
        <v>8219</v>
      </c>
      <c r="B1190">
        <v>14</v>
      </c>
      <c r="C1190" t="s">
        <v>8221</v>
      </c>
      <c r="D1190">
        <v>31</v>
      </c>
    </row>
    <row r="1191" spans="1:4" x14ac:dyDescent="0.2">
      <c r="A1191" t="s">
        <v>8219</v>
      </c>
      <c r="B1191">
        <v>7</v>
      </c>
      <c r="C1191" t="s">
        <v>8221</v>
      </c>
      <c r="D1191">
        <v>4</v>
      </c>
    </row>
    <row r="1192" spans="1:4" x14ac:dyDescent="0.2">
      <c r="A1192" t="s">
        <v>8219</v>
      </c>
      <c r="B1192">
        <v>211</v>
      </c>
      <c r="C1192" t="s">
        <v>8221</v>
      </c>
      <c r="D1192">
        <v>29</v>
      </c>
    </row>
    <row r="1193" spans="1:4" x14ac:dyDescent="0.2">
      <c r="A1193" t="s">
        <v>8219</v>
      </c>
      <c r="B1193">
        <v>85</v>
      </c>
      <c r="C1193" t="s">
        <v>8221</v>
      </c>
      <c r="D1193">
        <v>2</v>
      </c>
    </row>
    <row r="1194" spans="1:4" x14ac:dyDescent="0.2">
      <c r="A1194" t="s">
        <v>8219</v>
      </c>
      <c r="B1194">
        <v>103</v>
      </c>
      <c r="C1194" t="s">
        <v>8221</v>
      </c>
      <c r="D1194">
        <v>114</v>
      </c>
    </row>
    <row r="1195" spans="1:4" x14ac:dyDescent="0.2">
      <c r="A1195" t="s">
        <v>8219</v>
      </c>
      <c r="B1195">
        <v>113</v>
      </c>
      <c r="C1195" t="s">
        <v>8221</v>
      </c>
      <c r="D1195">
        <v>1</v>
      </c>
    </row>
    <row r="1196" spans="1:4" x14ac:dyDescent="0.2">
      <c r="A1196" t="s">
        <v>8219</v>
      </c>
      <c r="B1196">
        <v>167</v>
      </c>
      <c r="C1196" t="s">
        <v>8221</v>
      </c>
      <c r="D1196">
        <v>76</v>
      </c>
    </row>
    <row r="1197" spans="1:4" x14ac:dyDescent="0.2">
      <c r="A1197" t="s">
        <v>8219</v>
      </c>
      <c r="B1197">
        <v>73</v>
      </c>
      <c r="C1197" t="s">
        <v>8221</v>
      </c>
      <c r="D1197">
        <v>9</v>
      </c>
    </row>
    <row r="1198" spans="1:4" x14ac:dyDescent="0.2">
      <c r="A1198" t="s">
        <v>8219</v>
      </c>
      <c r="B1198">
        <v>75</v>
      </c>
      <c r="C1198" t="s">
        <v>8221</v>
      </c>
      <c r="D1198">
        <v>37</v>
      </c>
    </row>
    <row r="1199" spans="1:4" x14ac:dyDescent="0.2">
      <c r="A1199" t="s">
        <v>8219</v>
      </c>
      <c r="B1199">
        <v>614</v>
      </c>
      <c r="C1199" t="s">
        <v>8221</v>
      </c>
      <c r="D1199">
        <v>0</v>
      </c>
    </row>
    <row r="1200" spans="1:4" x14ac:dyDescent="0.2">
      <c r="A1200" t="s">
        <v>8219</v>
      </c>
      <c r="B1200">
        <v>107</v>
      </c>
      <c r="C1200" t="s">
        <v>8221</v>
      </c>
      <c r="D1200">
        <v>1</v>
      </c>
    </row>
    <row r="1201" spans="1:4" x14ac:dyDescent="0.2">
      <c r="A1201" t="s">
        <v>8219</v>
      </c>
      <c r="B1201">
        <v>1224</v>
      </c>
      <c r="C1201" t="s">
        <v>8221</v>
      </c>
      <c r="D1201">
        <v>10</v>
      </c>
    </row>
    <row r="1202" spans="1:4" x14ac:dyDescent="0.2">
      <c r="A1202" t="s">
        <v>8219</v>
      </c>
      <c r="B1202">
        <v>104</v>
      </c>
      <c r="C1202" t="s">
        <v>8221</v>
      </c>
      <c r="D1202">
        <v>1</v>
      </c>
    </row>
    <row r="1203" spans="1:4" x14ac:dyDescent="0.2">
      <c r="A1203" t="s">
        <v>8219</v>
      </c>
      <c r="B1203">
        <v>79</v>
      </c>
      <c r="C1203" t="s">
        <v>8221</v>
      </c>
      <c r="D1203">
        <v>2</v>
      </c>
    </row>
    <row r="1204" spans="1:4" x14ac:dyDescent="0.2">
      <c r="A1204" t="s">
        <v>8219</v>
      </c>
      <c r="B1204">
        <v>157</v>
      </c>
      <c r="C1204" t="s">
        <v>8221</v>
      </c>
      <c r="D1204">
        <v>1</v>
      </c>
    </row>
    <row r="1205" spans="1:4" x14ac:dyDescent="0.2">
      <c r="A1205" t="s">
        <v>8219</v>
      </c>
      <c r="B1205">
        <v>50</v>
      </c>
      <c r="C1205" t="s">
        <v>8221</v>
      </c>
      <c r="D1205">
        <v>10</v>
      </c>
    </row>
    <row r="1206" spans="1:4" x14ac:dyDescent="0.2">
      <c r="A1206" t="s">
        <v>8219</v>
      </c>
      <c r="B1206">
        <v>64</v>
      </c>
      <c r="C1206" t="s">
        <v>8221</v>
      </c>
      <c r="D1206">
        <v>9</v>
      </c>
    </row>
    <row r="1207" spans="1:4" x14ac:dyDescent="0.2">
      <c r="A1207" t="s">
        <v>8219</v>
      </c>
      <c r="B1207">
        <v>200</v>
      </c>
      <c r="C1207" t="s">
        <v>8221</v>
      </c>
      <c r="D1207">
        <v>19</v>
      </c>
    </row>
    <row r="1208" spans="1:4" x14ac:dyDescent="0.2">
      <c r="A1208" t="s">
        <v>8219</v>
      </c>
      <c r="B1208">
        <v>22</v>
      </c>
      <c r="C1208" t="s">
        <v>8221</v>
      </c>
      <c r="D1208">
        <v>0</v>
      </c>
    </row>
    <row r="1209" spans="1:4" x14ac:dyDescent="0.2">
      <c r="A1209" t="s">
        <v>8219</v>
      </c>
      <c r="B1209">
        <v>163</v>
      </c>
      <c r="C1209" t="s">
        <v>8221</v>
      </c>
      <c r="D1209">
        <v>4</v>
      </c>
    </row>
    <row r="1210" spans="1:4" x14ac:dyDescent="0.2">
      <c r="A1210" t="s">
        <v>8219</v>
      </c>
      <c r="B1210">
        <v>77</v>
      </c>
      <c r="C1210" t="s">
        <v>8221</v>
      </c>
      <c r="D1210">
        <v>8</v>
      </c>
    </row>
    <row r="1211" spans="1:4" x14ac:dyDescent="0.2">
      <c r="A1211" t="s">
        <v>8219</v>
      </c>
      <c r="B1211">
        <v>89</v>
      </c>
      <c r="C1211" t="s">
        <v>8221</v>
      </c>
      <c r="D1211">
        <v>24</v>
      </c>
    </row>
    <row r="1212" spans="1:4" x14ac:dyDescent="0.2">
      <c r="A1212" t="s">
        <v>8219</v>
      </c>
      <c r="B1212">
        <v>3355</v>
      </c>
      <c r="C1212" t="s">
        <v>8221</v>
      </c>
      <c r="D1212">
        <v>0</v>
      </c>
    </row>
    <row r="1213" spans="1:4" x14ac:dyDescent="0.2">
      <c r="A1213" t="s">
        <v>8219</v>
      </c>
      <c r="B1213">
        <v>537</v>
      </c>
      <c r="C1213" t="s">
        <v>8221</v>
      </c>
      <c r="D1213">
        <v>39</v>
      </c>
    </row>
    <row r="1214" spans="1:4" x14ac:dyDescent="0.2">
      <c r="A1214" t="s">
        <v>8219</v>
      </c>
      <c r="B1214">
        <v>125</v>
      </c>
      <c r="C1214" t="s">
        <v>8221</v>
      </c>
      <c r="D1214">
        <v>6</v>
      </c>
    </row>
    <row r="1215" spans="1:4" x14ac:dyDescent="0.2">
      <c r="A1215" t="s">
        <v>8219</v>
      </c>
      <c r="B1215">
        <v>163</v>
      </c>
      <c r="C1215" t="s">
        <v>8221</v>
      </c>
      <c r="D1215">
        <v>4</v>
      </c>
    </row>
    <row r="1216" spans="1:4" x14ac:dyDescent="0.2">
      <c r="A1216" t="s">
        <v>8219</v>
      </c>
      <c r="B1216">
        <v>283</v>
      </c>
      <c r="C1216" t="s">
        <v>8221</v>
      </c>
      <c r="D1216">
        <v>3</v>
      </c>
    </row>
    <row r="1217" spans="1:4" x14ac:dyDescent="0.2">
      <c r="A1217" t="s">
        <v>8219</v>
      </c>
      <c r="B1217">
        <v>352</v>
      </c>
      <c r="C1217" t="s">
        <v>8221</v>
      </c>
      <c r="D1217">
        <v>53</v>
      </c>
    </row>
    <row r="1218" spans="1:4" x14ac:dyDescent="0.2">
      <c r="A1218" t="s">
        <v>8219</v>
      </c>
      <c r="B1218">
        <v>94</v>
      </c>
      <c r="C1218" t="s">
        <v>8221</v>
      </c>
      <c r="D1218">
        <v>1</v>
      </c>
    </row>
    <row r="1219" spans="1:4" x14ac:dyDescent="0.2">
      <c r="A1219" t="s">
        <v>8219</v>
      </c>
      <c r="B1219">
        <v>67</v>
      </c>
      <c r="C1219" t="s">
        <v>8221</v>
      </c>
      <c r="D1219">
        <v>2</v>
      </c>
    </row>
    <row r="1220" spans="1:4" x14ac:dyDescent="0.2">
      <c r="A1220" t="s">
        <v>8219</v>
      </c>
      <c r="B1220">
        <v>221</v>
      </c>
      <c r="C1220" t="s">
        <v>8221</v>
      </c>
      <c r="D1220">
        <v>25</v>
      </c>
    </row>
    <row r="1221" spans="1:4" x14ac:dyDescent="0.2">
      <c r="A1221" t="s">
        <v>8219</v>
      </c>
      <c r="B1221">
        <v>2165</v>
      </c>
      <c r="C1221" t="s">
        <v>8221</v>
      </c>
      <c r="D1221">
        <v>6</v>
      </c>
    </row>
    <row r="1222" spans="1:4" x14ac:dyDescent="0.2">
      <c r="A1222" t="s">
        <v>8219</v>
      </c>
      <c r="B1222">
        <v>179</v>
      </c>
      <c r="C1222" t="s">
        <v>8221</v>
      </c>
      <c r="D1222">
        <v>0</v>
      </c>
    </row>
    <row r="1223" spans="1:4" x14ac:dyDescent="0.2">
      <c r="A1223" t="s">
        <v>8219</v>
      </c>
      <c r="B1223">
        <v>123</v>
      </c>
      <c r="C1223" t="s">
        <v>8221</v>
      </c>
      <c r="D1223">
        <v>12</v>
      </c>
    </row>
    <row r="1224" spans="1:4" x14ac:dyDescent="0.2">
      <c r="A1224" t="s">
        <v>8219</v>
      </c>
      <c r="B1224">
        <v>1104</v>
      </c>
      <c r="C1224" t="s">
        <v>8221</v>
      </c>
      <c r="D1224">
        <v>0</v>
      </c>
    </row>
    <row r="1225" spans="1:4" x14ac:dyDescent="0.2">
      <c r="A1225" t="s">
        <v>8219</v>
      </c>
      <c r="B1225">
        <v>403</v>
      </c>
      <c r="C1225" t="s">
        <v>8221</v>
      </c>
      <c r="D1225">
        <v>36</v>
      </c>
    </row>
    <row r="1226" spans="1:4" x14ac:dyDescent="0.2">
      <c r="A1226" t="s">
        <v>8219</v>
      </c>
      <c r="B1226">
        <v>109</v>
      </c>
      <c r="C1226" t="s">
        <v>8221</v>
      </c>
      <c r="D1226">
        <v>0</v>
      </c>
    </row>
    <row r="1227" spans="1:4" x14ac:dyDescent="0.2">
      <c r="A1227" t="s">
        <v>8219</v>
      </c>
      <c r="B1227">
        <v>372</v>
      </c>
      <c r="C1227" t="s">
        <v>8221</v>
      </c>
      <c r="D1227">
        <v>2</v>
      </c>
    </row>
    <row r="1228" spans="1:4" x14ac:dyDescent="0.2">
      <c r="A1228" t="s">
        <v>8219</v>
      </c>
      <c r="B1228">
        <v>311</v>
      </c>
      <c r="C1228" t="s">
        <v>8221</v>
      </c>
      <c r="D1228">
        <v>1</v>
      </c>
    </row>
    <row r="1229" spans="1:4" x14ac:dyDescent="0.2">
      <c r="A1229" t="s">
        <v>8219</v>
      </c>
      <c r="B1229">
        <v>61</v>
      </c>
      <c r="C1229" t="s">
        <v>8221</v>
      </c>
      <c r="D1229">
        <v>59</v>
      </c>
    </row>
    <row r="1230" spans="1:4" x14ac:dyDescent="0.2">
      <c r="A1230" t="s">
        <v>8219</v>
      </c>
      <c r="B1230">
        <v>115</v>
      </c>
      <c r="C1230" t="s">
        <v>8221</v>
      </c>
      <c r="D1230">
        <v>1</v>
      </c>
    </row>
    <row r="1231" spans="1:4" x14ac:dyDescent="0.2">
      <c r="A1231" t="s">
        <v>8219</v>
      </c>
      <c r="B1231">
        <v>111</v>
      </c>
      <c r="C1231" t="s">
        <v>8221</v>
      </c>
      <c r="D1231">
        <v>31</v>
      </c>
    </row>
    <row r="1232" spans="1:4" x14ac:dyDescent="0.2">
      <c r="A1232" t="s">
        <v>8219</v>
      </c>
      <c r="B1232">
        <v>337</v>
      </c>
      <c r="C1232" t="s">
        <v>8221</v>
      </c>
      <c r="D1232">
        <v>18</v>
      </c>
    </row>
    <row r="1233" spans="1:4" x14ac:dyDescent="0.2">
      <c r="A1233" t="s">
        <v>8219</v>
      </c>
      <c r="B1233">
        <v>9</v>
      </c>
      <c r="C1233" t="s">
        <v>8221</v>
      </c>
      <c r="D1233">
        <v>10</v>
      </c>
    </row>
    <row r="1234" spans="1:4" x14ac:dyDescent="0.2">
      <c r="A1234" t="s">
        <v>8219</v>
      </c>
      <c r="B1234">
        <v>120</v>
      </c>
      <c r="C1234" t="s">
        <v>8221</v>
      </c>
      <c r="D1234">
        <v>0</v>
      </c>
    </row>
    <row r="1235" spans="1:4" x14ac:dyDescent="0.2">
      <c r="A1235" t="s">
        <v>8219</v>
      </c>
      <c r="B1235">
        <v>102</v>
      </c>
      <c r="C1235" t="s">
        <v>8221</v>
      </c>
      <c r="D1235">
        <v>14</v>
      </c>
    </row>
    <row r="1236" spans="1:4" x14ac:dyDescent="0.2">
      <c r="A1236" t="s">
        <v>8219</v>
      </c>
      <c r="B1236">
        <v>186</v>
      </c>
      <c r="C1236" t="s">
        <v>8221</v>
      </c>
      <c r="D1236">
        <v>2</v>
      </c>
    </row>
    <row r="1237" spans="1:4" x14ac:dyDescent="0.2">
      <c r="A1237" t="s">
        <v>8219</v>
      </c>
      <c r="B1237">
        <v>15</v>
      </c>
      <c r="C1237" t="s">
        <v>8221</v>
      </c>
      <c r="D1237">
        <v>1</v>
      </c>
    </row>
    <row r="1238" spans="1:4" x14ac:dyDescent="0.2">
      <c r="A1238" t="s">
        <v>8219</v>
      </c>
      <c r="B1238">
        <v>67</v>
      </c>
      <c r="C1238" t="s">
        <v>8221</v>
      </c>
      <c r="D1238">
        <v>3</v>
      </c>
    </row>
    <row r="1239" spans="1:4" x14ac:dyDescent="0.2">
      <c r="A1239" t="s">
        <v>8219</v>
      </c>
      <c r="B1239">
        <v>130</v>
      </c>
      <c r="C1239" t="s">
        <v>8221</v>
      </c>
      <c r="D1239">
        <v>0</v>
      </c>
    </row>
    <row r="1240" spans="1:4" x14ac:dyDescent="0.2">
      <c r="A1240" t="s">
        <v>8219</v>
      </c>
      <c r="B1240">
        <v>16</v>
      </c>
      <c r="C1240" t="s">
        <v>8221</v>
      </c>
      <c r="D1240">
        <v>2</v>
      </c>
    </row>
    <row r="1241" spans="1:4" x14ac:dyDescent="0.2">
      <c r="A1241" t="s">
        <v>8219</v>
      </c>
      <c r="B1241">
        <v>67</v>
      </c>
      <c r="C1241" t="s">
        <v>8221</v>
      </c>
      <c r="D1241">
        <v>0</v>
      </c>
    </row>
    <row r="1242" spans="1:4" x14ac:dyDescent="0.2">
      <c r="A1242" t="s">
        <v>8219</v>
      </c>
      <c r="B1242">
        <v>124</v>
      </c>
      <c r="C1242" t="s">
        <v>8221</v>
      </c>
      <c r="D1242">
        <v>12</v>
      </c>
    </row>
    <row r="1243" spans="1:4" x14ac:dyDescent="0.2">
      <c r="A1243" t="s">
        <v>8219</v>
      </c>
      <c r="B1243">
        <v>80</v>
      </c>
      <c r="C1243" t="s">
        <v>8221</v>
      </c>
      <c r="D1243">
        <v>1</v>
      </c>
    </row>
    <row r="1244" spans="1:4" x14ac:dyDescent="0.2">
      <c r="A1244" t="s">
        <v>8219</v>
      </c>
      <c r="B1244">
        <v>282</v>
      </c>
      <c r="C1244" t="s">
        <v>8221</v>
      </c>
      <c r="D1244">
        <v>8</v>
      </c>
    </row>
    <row r="1245" spans="1:4" x14ac:dyDescent="0.2">
      <c r="A1245" t="s">
        <v>8219</v>
      </c>
      <c r="B1245">
        <v>68</v>
      </c>
      <c r="C1245" t="s">
        <v>8221</v>
      </c>
      <c r="D1245">
        <v>2</v>
      </c>
    </row>
    <row r="1246" spans="1:4" x14ac:dyDescent="0.2">
      <c r="A1246" t="s">
        <v>8219</v>
      </c>
      <c r="B1246">
        <v>86</v>
      </c>
      <c r="C1246" t="s">
        <v>8221</v>
      </c>
      <c r="D1246">
        <v>31</v>
      </c>
    </row>
    <row r="1247" spans="1:4" x14ac:dyDescent="0.2">
      <c r="A1247" t="s">
        <v>8219</v>
      </c>
      <c r="B1247">
        <v>115</v>
      </c>
      <c r="C1247" t="s">
        <v>8221</v>
      </c>
      <c r="D1247">
        <v>5</v>
      </c>
    </row>
    <row r="1248" spans="1:4" x14ac:dyDescent="0.2">
      <c r="A1248" t="s">
        <v>8219</v>
      </c>
      <c r="B1248">
        <v>75</v>
      </c>
      <c r="C1248" t="s">
        <v>8221</v>
      </c>
      <c r="D1248">
        <v>1</v>
      </c>
    </row>
    <row r="1249" spans="1:4" x14ac:dyDescent="0.2">
      <c r="A1249" t="s">
        <v>8219</v>
      </c>
      <c r="B1249">
        <v>43</v>
      </c>
      <c r="C1249" t="s">
        <v>8221</v>
      </c>
      <c r="D1249">
        <v>12</v>
      </c>
    </row>
    <row r="1250" spans="1:4" x14ac:dyDescent="0.2">
      <c r="A1250" t="s">
        <v>8219</v>
      </c>
      <c r="B1250">
        <v>48</v>
      </c>
      <c r="C1250" t="s">
        <v>8221</v>
      </c>
      <c r="D1250">
        <v>4</v>
      </c>
    </row>
    <row r="1251" spans="1:4" x14ac:dyDescent="0.2">
      <c r="A1251" t="s">
        <v>8219</v>
      </c>
      <c r="B1251">
        <v>52</v>
      </c>
      <c r="C1251" t="s">
        <v>8221</v>
      </c>
      <c r="D1251">
        <v>0</v>
      </c>
    </row>
    <row r="1252" spans="1:4" x14ac:dyDescent="0.2">
      <c r="A1252" t="s">
        <v>8219</v>
      </c>
      <c r="B1252">
        <v>43</v>
      </c>
      <c r="C1252" t="s">
        <v>8221</v>
      </c>
      <c r="D1252">
        <v>7</v>
      </c>
    </row>
    <row r="1253" spans="1:4" x14ac:dyDescent="0.2">
      <c r="A1253" t="s">
        <v>8219</v>
      </c>
      <c r="B1253">
        <v>58</v>
      </c>
      <c r="C1253" t="s">
        <v>8221</v>
      </c>
      <c r="D1253">
        <v>2</v>
      </c>
    </row>
    <row r="1254" spans="1:4" x14ac:dyDescent="0.2">
      <c r="A1254" t="s">
        <v>8219</v>
      </c>
      <c r="B1254">
        <v>47</v>
      </c>
      <c r="C1254" t="s">
        <v>8221</v>
      </c>
      <c r="D1254">
        <v>1</v>
      </c>
    </row>
    <row r="1255" spans="1:4" x14ac:dyDescent="0.2">
      <c r="A1255" t="s">
        <v>8219</v>
      </c>
      <c r="B1255">
        <v>36</v>
      </c>
      <c r="C1255" t="s">
        <v>8221</v>
      </c>
      <c r="D1255">
        <v>4</v>
      </c>
    </row>
    <row r="1256" spans="1:4" x14ac:dyDescent="0.2">
      <c r="A1256" t="s">
        <v>8219</v>
      </c>
      <c r="B1256">
        <v>17</v>
      </c>
      <c r="C1256" t="s">
        <v>8221</v>
      </c>
      <c r="D1256">
        <v>6</v>
      </c>
    </row>
    <row r="1257" spans="1:4" x14ac:dyDescent="0.2">
      <c r="A1257" t="s">
        <v>8219</v>
      </c>
      <c r="B1257">
        <v>104</v>
      </c>
      <c r="C1257" t="s">
        <v>8221</v>
      </c>
      <c r="D1257">
        <v>8</v>
      </c>
    </row>
    <row r="1258" spans="1:4" x14ac:dyDescent="0.2">
      <c r="A1258" t="s">
        <v>8219</v>
      </c>
      <c r="B1258">
        <v>47</v>
      </c>
      <c r="C1258" t="s">
        <v>8221</v>
      </c>
      <c r="D1258">
        <v>14</v>
      </c>
    </row>
    <row r="1259" spans="1:4" x14ac:dyDescent="0.2">
      <c r="A1259" t="s">
        <v>8219</v>
      </c>
      <c r="B1259">
        <v>38</v>
      </c>
      <c r="C1259" t="s">
        <v>8221</v>
      </c>
      <c r="D1259">
        <v>0</v>
      </c>
    </row>
    <row r="1260" spans="1:4" x14ac:dyDescent="0.2">
      <c r="A1260" t="s">
        <v>8219</v>
      </c>
      <c r="B1260">
        <v>81</v>
      </c>
      <c r="C1260" t="s">
        <v>8221</v>
      </c>
      <c r="D1260">
        <v>4</v>
      </c>
    </row>
    <row r="1261" spans="1:4" x14ac:dyDescent="0.2">
      <c r="A1261" t="s">
        <v>8219</v>
      </c>
      <c r="B1261">
        <v>55</v>
      </c>
      <c r="C1261" t="s">
        <v>8221</v>
      </c>
      <c r="D1261">
        <v>0</v>
      </c>
    </row>
    <row r="1262" spans="1:4" x14ac:dyDescent="0.2">
      <c r="A1262" t="s">
        <v>8219</v>
      </c>
      <c r="B1262">
        <v>41</v>
      </c>
      <c r="C1262" t="s">
        <v>8221</v>
      </c>
      <c r="D1262">
        <v>0</v>
      </c>
    </row>
    <row r="1263" spans="1:4" x14ac:dyDescent="0.2">
      <c r="A1263" t="s">
        <v>8219</v>
      </c>
      <c r="B1263">
        <v>79</v>
      </c>
      <c r="C1263" t="s">
        <v>8221</v>
      </c>
      <c r="D1263">
        <v>1</v>
      </c>
    </row>
    <row r="1264" spans="1:4" x14ac:dyDescent="0.2">
      <c r="A1264" t="s">
        <v>8219</v>
      </c>
      <c r="B1264">
        <v>16</v>
      </c>
      <c r="C1264" t="s">
        <v>8221</v>
      </c>
      <c r="D1264">
        <v>1</v>
      </c>
    </row>
    <row r="1265" spans="1:4" x14ac:dyDescent="0.2">
      <c r="A1265" t="s">
        <v>8219</v>
      </c>
      <c r="B1265">
        <v>8</v>
      </c>
      <c r="C1265" t="s">
        <v>8221</v>
      </c>
      <c r="D1265">
        <v>1</v>
      </c>
    </row>
    <row r="1266" spans="1:4" x14ac:dyDescent="0.2">
      <c r="A1266" t="s">
        <v>8219</v>
      </c>
      <c r="B1266">
        <v>95</v>
      </c>
      <c r="C1266" t="s">
        <v>8221</v>
      </c>
      <c r="D1266">
        <v>1</v>
      </c>
    </row>
    <row r="1267" spans="1:4" x14ac:dyDescent="0.2">
      <c r="A1267" t="s">
        <v>8219</v>
      </c>
      <c r="B1267">
        <v>25</v>
      </c>
      <c r="C1267" t="s">
        <v>8221</v>
      </c>
      <c r="D1267">
        <v>4</v>
      </c>
    </row>
    <row r="1268" spans="1:4" x14ac:dyDescent="0.2">
      <c r="A1268" t="s">
        <v>8219</v>
      </c>
      <c r="B1268">
        <v>19</v>
      </c>
      <c r="C1268" t="s">
        <v>8221</v>
      </c>
      <c r="D1268">
        <v>0</v>
      </c>
    </row>
    <row r="1269" spans="1:4" x14ac:dyDescent="0.2">
      <c r="A1269" t="s">
        <v>8219</v>
      </c>
      <c r="B1269">
        <v>90</v>
      </c>
      <c r="C1269" t="s">
        <v>8221</v>
      </c>
      <c r="D1269">
        <v>0</v>
      </c>
    </row>
    <row r="1270" spans="1:4" x14ac:dyDescent="0.2">
      <c r="A1270" t="s">
        <v>8219</v>
      </c>
      <c r="B1270">
        <v>41</v>
      </c>
      <c r="C1270" t="s">
        <v>8221</v>
      </c>
      <c r="D1270">
        <v>2</v>
      </c>
    </row>
    <row r="1271" spans="1:4" x14ac:dyDescent="0.2">
      <c r="A1271" t="s">
        <v>8219</v>
      </c>
      <c r="B1271">
        <v>30</v>
      </c>
      <c r="C1271" t="s">
        <v>8221</v>
      </c>
      <c r="D1271">
        <v>24</v>
      </c>
    </row>
    <row r="1272" spans="1:4" x14ac:dyDescent="0.2">
      <c r="A1272" t="s">
        <v>8219</v>
      </c>
      <c r="B1272">
        <v>38</v>
      </c>
      <c r="C1272" t="s">
        <v>8221</v>
      </c>
      <c r="D1272">
        <v>1</v>
      </c>
    </row>
    <row r="1273" spans="1:4" x14ac:dyDescent="0.2">
      <c r="A1273" t="s">
        <v>8219</v>
      </c>
      <c r="B1273">
        <v>65</v>
      </c>
      <c r="C1273" t="s">
        <v>8221</v>
      </c>
      <c r="D1273">
        <v>2</v>
      </c>
    </row>
    <row r="1274" spans="1:4" x14ac:dyDescent="0.2">
      <c r="A1274" t="s">
        <v>8219</v>
      </c>
      <c r="B1274">
        <v>75</v>
      </c>
      <c r="C1274" t="s">
        <v>8221</v>
      </c>
      <c r="D1274">
        <v>1</v>
      </c>
    </row>
    <row r="1275" spans="1:4" x14ac:dyDescent="0.2">
      <c r="A1275" t="s">
        <v>8219</v>
      </c>
      <c r="B1275">
        <v>16</v>
      </c>
      <c r="C1275" t="s">
        <v>8221</v>
      </c>
      <c r="D1275">
        <v>37</v>
      </c>
    </row>
    <row r="1276" spans="1:4" x14ac:dyDescent="0.2">
      <c r="A1276" t="s">
        <v>8219</v>
      </c>
      <c r="B1276">
        <v>10</v>
      </c>
      <c r="C1276" t="s">
        <v>8221</v>
      </c>
      <c r="D1276">
        <v>5</v>
      </c>
    </row>
    <row r="1277" spans="1:4" x14ac:dyDescent="0.2">
      <c r="A1277" t="s">
        <v>8219</v>
      </c>
      <c r="B1277">
        <v>27</v>
      </c>
      <c r="C1277" t="s">
        <v>8221</v>
      </c>
      <c r="D1277">
        <v>4</v>
      </c>
    </row>
    <row r="1278" spans="1:4" x14ac:dyDescent="0.2">
      <c r="A1278" t="s">
        <v>8219</v>
      </c>
      <c r="B1278">
        <v>259</v>
      </c>
      <c r="C1278" t="s">
        <v>8221</v>
      </c>
      <c r="D1278">
        <v>16</v>
      </c>
    </row>
    <row r="1279" spans="1:4" x14ac:dyDescent="0.2">
      <c r="A1279" t="s">
        <v>8219</v>
      </c>
      <c r="B1279">
        <v>39</v>
      </c>
      <c r="C1279" t="s">
        <v>8221</v>
      </c>
      <c r="D1279">
        <v>9</v>
      </c>
    </row>
    <row r="1280" spans="1:4" x14ac:dyDescent="0.2">
      <c r="A1280" t="s">
        <v>8219</v>
      </c>
      <c r="B1280">
        <v>42</v>
      </c>
      <c r="C1280" t="s">
        <v>8221</v>
      </c>
      <c r="D1280">
        <v>0</v>
      </c>
    </row>
    <row r="1281" spans="1:4" x14ac:dyDescent="0.2">
      <c r="A1281" t="s">
        <v>8219</v>
      </c>
      <c r="B1281">
        <v>10</v>
      </c>
      <c r="C1281" t="s">
        <v>8221</v>
      </c>
      <c r="D1281">
        <v>40</v>
      </c>
    </row>
    <row r="1282" spans="1:4" x14ac:dyDescent="0.2">
      <c r="A1282" t="s">
        <v>8219</v>
      </c>
      <c r="B1282">
        <v>56</v>
      </c>
      <c r="C1282" t="s">
        <v>8221</v>
      </c>
      <c r="D1282">
        <v>0</v>
      </c>
    </row>
    <row r="1283" spans="1:4" x14ac:dyDescent="0.2">
      <c r="A1283" t="s">
        <v>8219</v>
      </c>
      <c r="B1283">
        <v>20</v>
      </c>
      <c r="C1283" t="s">
        <v>8221</v>
      </c>
      <c r="D1283">
        <v>2</v>
      </c>
    </row>
    <row r="1284" spans="1:4" x14ac:dyDescent="0.2">
      <c r="A1284" t="s">
        <v>8219</v>
      </c>
      <c r="B1284">
        <v>170</v>
      </c>
      <c r="C1284" t="s">
        <v>8221</v>
      </c>
      <c r="D1284">
        <v>1</v>
      </c>
    </row>
    <row r="1285" spans="1:4" x14ac:dyDescent="0.2">
      <c r="A1285" t="s">
        <v>8219</v>
      </c>
      <c r="B1285">
        <v>29</v>
      </c>
      <c r="C1285" t="s">
        <v>8221</v>
      </c>
      <c r="D1285">
        <v>9</v>
      </c>
    </row>
    <row r="1286" spans="1:4" x14ac:dyDescent="0.2">
      <c r="A1286" t="s">
        <v>8219</v>
      </c>
      <c r="B1286">
        <v>132</v>
      </c>
      <c r="C1286" t="s">
        <v>8221</v>
      </c>
      <c r="D1286">
        <v>34</v>
      </c>
    </row>
    <row r="1287" spans="1:4" x14ac:dyDescent="0.2">
      <c r="A1287" t="s">
        <v>8219</v>
      </c>
      <c r="B1287">
        <v>27</v>
      </c>
      <c r="C1287" t="s">
        <v>8221</v>
      </c>
      <c r="D1287">
        <v>23</v>
      </c>
    </row>
    <row r="1288" spans="1:4" x14ac:dyDescent="0.2">
      <c r="A1288" t="s">
        <v>8219</v>
      </c>
      <c r="B1288">
        <v>26</v>
      </c>
      <c r="C1288" t="s">
        <v>8221</v>
      </c>
      <c r="D1288">
        <v>19</v>
      </c>
    </row>
    <row r="1289" spans="1:4" x14ac:dyDescent="0.2">
      <c r="A1289" t="s">
        <v>8219</v>
      </c>
      <c r="B1289">
        <v>43</v>
      </c>
      <c r="C1289" t="s">
        <v>8221</v>
      </c>
      <c r="D1289">
        <v>50</v>
      </c>
    </row>
    <row r="1290" spans="1:4" x14ac:dyDescent="0.2">
      <c r="A1290" t="s">
        <v>8219</v>
      </c>
      <c r="B1290">
        <v>80</v>
      </c>
      <c r="C1290" t="s">
        <v>8221</v>
      </c>
      <c r="D1290">
        <v>12</v>
      </c>
    </row>
    <row r="1291" spans="1:4" x14ac:dyDescent="0.2">
      <c r="A1291" t="s">
        <v>8219</v>
      </c>
      <c r="B1291">
        <v>33</v>
      </c>
      <c r="C1291" t="s">
        <v>8221</v>
      </c>
      <c r="D1291">
        <v>8</v>
      </c>
    </row>
    <row r="1292" spans="1:4" x14ac:dyDescent="0.2">
      <c r="A1292" t="s">
        <v>8219</v>
      </c>
      <c r="B1292">
        <v>71</v>
      </c>
      <c r="C1292" t="s">
        <v>8221</v>
      </c>
      <c r="D1292">
        <v>9</v>
      </c>
    </row>
    <row r="1293" spans="1:4" x14ac:dyDescent="0.2">
      <c r="A1293" t="s">
        <v>8219</v>
      </c>
      <c r="B1293">
        <v>81</v>
      </c>
      <c r="C1293" t="s">
        <v>8221</v>
      </c>
      <c r="D1293">
        <v>43</v>
      </c>
    </row>
    <row r="1294" spans="1:4" x14ac:dyDescent="0.2">
      <c r="A1294" t="s">
        <v>8219</v>
      </c>
      <c r="B1294">
        <v>76</v>
      </c>
      <c r="C1294" t="s">
        <v>8221</v>
      </c>
      <c r="D1294">
        <v>28</v>
      </c>
    </row>
    <row r="1295" spans="1:4" x14ac:dyDescent="0.2">
      <c r="A1295" t="s">
        <v>8219</v>
      </c>
      <c r="B1295">
        <v>48</v>
      </c>
      <c r="C1295" t="s">
        <v>8221</v>
      </c>
      <c r="D1295">
        <v>4</v>
      </c>
    </row>
    <row r="1296" spans="1:4" x14ac:dyDescent="0.2">
      <c r="A1296" t="s">
        <v>8219</v>
      </c>
      <c r="B1296">
        <v>61</v>
      </c>
      <c r="C1296" t="s">
        <v>8221</v>
      </c>
      <c r="D1296">
        <v>24</v>
      </c>
    </row>
    <row r="1297" spans="1:4" x14ac:dyDescent="0.2">
      <c r="A1297" t="s">
        <v>8219</v>
      </c>
      <c r="B1297">
        <v>60</v>
      </c>
      <c r="C1297" t="s">
        <v>8221</v>
      </c>
      <c r="D1297">
        <v>2</v>
      </c>
    </row>
    <row r="1298" spans="1:4" x14ac:dyDescent="0.2">
      <c r="A1298" t="s">
        <v>8219</v>
      </c>
      <c r="B1298">
        <v>136</v>
      </c>
      <c r="C1298" t="s">
        <v>8221</v>
      </c>
      <c r="D1298">
        <v>2</v>
      </c>
    </row>
    <row r="1299" spans="1:4" x14ac:dyDescent="0.2">
      <c r="A1299" t="s">
        <v>8219</v>
      </c>
      <c r="B1299">
        <v>14</v>
      </c>
      <c r="C1299" t="s">
        <v>8221</v>
      </c>
      <c r="D1299">
        <v>20</v>
      </c>
    </row>
    <row r="1300" spans="1:4" x14ac:dyDescent="0.2">
      <c r="A1300" t="s">
        <v>8219</v>
      </c>
      <c r="B1300">
        <v>78</v>
      </c>
      <c r="C1300" t="s">
        <v>8221</v>
      </c>
      <c r="D1300">
        <v>1</v>
      </c>
    </row>
    <row r="1301" spans="1:4" x14ac:dyDescent="0.2">
      <c r="A1301" t="s">
        <v>8219</v>
      </c>
      <c r="B1301">
        <v>4</v>
      </c>
      <c r="C1301" t="s">
        <v>8221</v>
      </c>
      <c r="D1301">
        <v>1</v>
      </c>
    </row>
    <row r="1302" spans="1:4" x14ac:dyDescent="0.2">
      <c r="A1302" t="s">
        <v>8219</v>
      </c>
      <c r="B1302">
        <v>11</v>
      </c>
      <c r="C1302" t="s">
        <v>8221</v>
      </c>
      <c r="D1302">
        <v>4</v>
      </c>
    </row>
    <row r="1303" spans="1:4" x14ac:dyDescent="0.2">
      <c r="A1303" t="s">
        <v>8219</v>
      </c>
      <c r="B1303">
        <v>185</v>
      </c>
      <c r="C1303" t="s">
        <v>8221</v>
      </c>
      <c r="D1303">
        <v>1</v>
      </c>
    </row>
    <row r="1304" spans="1:4" x14ac:dyDescent="0.2">
      <c r="A1304" t="s">
        <v>8219</v>
      </c>
      <c r="B1304">
        <v>59</v>
      </c>
      <c r="C1304" t="s">
        <v>8221</v>
      </c>
      <c r="D1304">
        <v>1</v>
      </c>
    </row>
    <row r="1305" spans="1:4" x14ac:dyDescent="0.2">
      <c r="A1305" t="s">
        <v>8219</v>
      </c>
      <c r="B1305">
        <v>27</v>
      </c>
      <c r="C1305" t="s">
        <v>8221</v>
      </c>
      <c r="D1305">
        <v>13</v>
      </c>
    </row>
    <row r="1306" spans="1:4" x14ac:dyDescent="0.2">
      <c r="A1306" t="s">
        <v>8219</v>
      </c>
      <c r="B1306">
        <v>63</v>
      </c>
      <c r="C1306" t="s">
        <v>8221</v>
      </c>
      <c r="D1306">
        <v>1</v>
      </c>
    </row>
    <row r="1307" spans="1:4" x14ac:dyDescent="0.2">
      <c r="A1307" t="s">
        <v>8219</v>
      </c>
      <c r="B1307">
        <v>13</v>
      </c>
      <c r="C1307" t="s">
        <v>8221</v>
      </c>
      <c r="D1307">
        <v>1</v>
      </c>
    </row>
    <row r="1308" spans="1:4" x14ac:dyDescent="0.2">
      <c r="A1308" t="s">
        <v>8219</v>
      </c>
      <c r="B1308">
        <v>13</v>
      </c>
      <c r="C1308" t="s">
        <v>8221</v>
      </c>
      <c r="D1308">
        <v>0</v>
      </c>
    </row>
    <row r="1309" spans="1:4" x14ac:dyDescent="0.2">
      <c r="A1309" t="s">
        <v>8219</v>
      </c>
      <c r="B1309">
        <v>57</v>
      </c>
      <c r="C1309" t="s">
        <v>8221</v>
      </c>
      <c r="D1309">
        <v>3</v>
      </c>
    </row>
    <row r="1310" spans="1:4" x14ac:dyDescent="0.2">
      <c r="A1310" t="s">
        <v>8219</v>
      </c>
      <c r="B1310">
        <v>61</v>
      </c>
      <c r="C1310" t="s">
        <v>8221</v>
      </c>
      <c r="D1310">
        <v>14</v>
      </c>
    </row>
    <row r="1311" spans="1:4" x14ac:dyDescent="0.2">
      <c r="A1311" t="s">
        <v>8219</v>
      </c>
      <c r="B1311">
        <v>65</v>
      </c>
      <c r="C1311" t="s">
        <v>8221</v>
      </c>
      <c r="D1311">
        <v>2</v>
      </c>
    </row>
    <row r="1312" spans="1:4" x14ac:dyDescent="0.2">
      <c r="A1312" t="s">
        <v>8219</v>
      </c>
      <c r="B1312">
        <v>134</v>
      </c>
      <c r="C1312" t="s">
        <v>8221</v>
      </c>
      <c r="D1312">
        <v>5</v>
      </c>
    </row>
    <row r="1313" spans="1:4" x14ac:dyDescent="0.2">
      <c r="A1313" t="s">
        <v>8219</v>
      </c>
      <c r="B1313">
        <v>37</v>
      </c>
      <c r="C1313" t="s">
        <v>8221</v>
      </c>
      <c r="D1313">
        <v>14</v>
      </c>
    </row>
    <row r="1314" spans="1:4" x14ac:dyDescent="0.2">
      <c r="A1314" t="s">
        <v>8219</v>
      </c>
      <c r="B1314">
        <v>37</v>
      </c>
      <c r="C1314" t="s">
        <v>8221</v>
      </c>
      <c r="D1314">
        <v>9</v>
      </c>
    </row>
    <row r="1315" spans="1:4" x14ac:dyDescent="0.2">
      <c r="A1315" t="s">
        <v>8219</v>
      </c>
      <c r="B1315">
        <v>150</v>
      </c>
      <c r="C1315" t="s">
        <v>8221</v>
      </c>
      <c r="D1315">
        <v>8</v>
      </c>
    </row>
    <row r="1316" spans="1:4" x14ac:dyDescent="0.2">
      <c r="A1316" t="s">
        <v>8219</v>
      </c>
      <c r="B1316">
        <v>56</v>
      </c>
      <c r="C1316" t="s">
        <v>8221</v>
      </c>
      <c r="D1316">
        <v>7</v>
      </c>
    </row>
    <row r="1317" spans="1:4" x14ac:dyDescent="0.2">
      <c r="A1317" t="s">
        <v>8219</v>
      </c>
      <c r="B1317">
        <v>18</v>
      </c>
      <c r="C1317" t="s">
        <v>8221</v>
      </c>
      <c r="D1317">
        <v>0</v>
      </c>
    </row>
    <row r="1318" spans="1:4" x14ac:dyDescent="0.2">
      <c r="A1318" t="s">
        <v>8219</v>
      </c>
      <c r="B1318">
        <v>60</v>
      </c>
      <c r="C1318" t="s">
        <v>8221</v>
      </c>
      <c r="D1318">
        <v>84</v>
      </c>
    </row>
    <row r="1319" spans="1:4" x14ac:dyDescent="0.2">
      <c r="A1319" t="s">
        <v>8219</v>
      </c>
      <c r="B1319">
        <v>67</v>
      </c>
      <c r="C1319" t="s">
        <v>8221</v>
      </c>
      <c r="D1319">
        <v>11</v>
      </c>
    </row>
    <row r="1320" spans="1:4" x14ac:dyDescent="0.2">
      <c r="A1320" t="s">
        <v>8219</v>
      </c>
      <c r="B1320">
        <v>35</v>
      </c>
      <c r="C1320" t="s">
        <v>8221</v>
      </c>
      <c r="D1320">
        <v>1</v>
      </c>
    </row>
    <row r="1321" spans="1:4" x14ac:dyDescent="0.2">
      <c r="A1321" t="s">
        <v>8219</v>
      </c>
      <c r="B1321">
        <v>34</v>
      </c>
      <c r="C1321" t="s">
        <v>8221</v>
      </c>
      <c r="D1321">
        <v>4</v>
      </c>
    </row>
    <row r="1322" spans="1:4" x14ac:dyDescent="0.2">
      <c r="A1322" t="s">
        <v>8219</v>
      </c>
      <c r="B1322">
        <v>36</v>
      </c>
      <c r="C1322" t="s">
        <v>8221</v>
      </c>
      <c r="D1322">
        <v>10</v>
      </c>
    </row>
    <row r="1323" spans="1:4" x14ac:dyDescent="0.2">
      <c r="A1323" t="s">
        <v>8219</v>
      </c>
      <c r="B1323">
        <v>18</v>
      </c>
      <c r="C1323" t="s">
        <v>8221</v>
      </c>
      <c r="D1323">
        <v>16</v>
      </c>
    </row>
    <row r="1324" spans="1:4" x14ac:dyDescent="0.2">
      <c r="A1324" t="s">
        <v>8219</v>
      </c>
      <c r="B1324">
        <v>25</v>
      </c>
      <c r="C1324" t="s">
        <v>8221</v>
      </c>
      <c r="D1324">
        <v>2</v>
      </c>
    </row>
    <row r="1325" spans="1:4" x14ac:dyDescent="0.2">
      <c r="A1325" t="s">
        <v>8219</v>
      </c>
      <c r="B1325">
        <v>21</v>
      </c>
      <c r="C1325" t="s">
        <v>8221</v>
      </c>
      <c r="D1325">
        <v>5</v>
      </c>
    </row>
    <row r="1326" spans="1:4" x14ac:dyDescent="0.2">
      <c r="A1326" t="s">
        <v>8219</v>
      </c>
      <c r="B1326">
        <v>151</v>
      </c>
      <c r="C1326" t="s">
        <v>8221</v>
      </c>
      <c r="D1326">
        <v>1</v>
      </c>
    </row>
    <row r="1327" spans="1:4" x14ac:dyDescent="0.2">
      <c r="A1327" t="s">
        <v>8219</v>
      </c>
      <c r="B1327">
        <v>489</v>
      </c>
      <c r="C1327" t="s">
        <v>8221</v>
      </c>
      <c r="D1327">
        <v>31</v>
      </c>
    </row>
    <row r="1328" spans="1:4" x14ac:dyDescent="0.2">
      <c r="A1328" t="s">
        <v>8219</v>
      </c>
      <c r="B1328">
        <v>50</v>
      </c>
      <c r="C1328" t="s">
        <v>8221</v>
      </c>
      <c r="D1328">
        <v>0</v>
      </c>
    </row>
    <row r="1329" spans="1:4" x14ac:dyDescent="0.2">
      <c r="A1329" t="s">
        <v>8219</v>
      </c>
      <c r="B1329">
        <v>321</v>
      </c>
      <c r="C1329" t="s">
        <v>8221</v>
      </c>
      <c r="D1329">
        <v>2</v>
      </c>
    </row>
    <row r="1330" spans="1:4" x14ac:dyDescent="0.2">
      <c r="A1330" t="s">
        <v>8219</v>
      </c>
      <c r="B1330">
        <v>1762</v>
      </c>
      <c r="C1330" t="s">
        <v>8221</v>
      </c>
      <c r="D1330">
        <v>7</v>
      </c>
    </row>
    <row r="1331" spans="1:4" x14ac:dyDescent="0.2">
      <c r="A1331" t="s">
        <v>8219</v>
      </c>
      <c r="B1331">
        <v>385</v>
      </c>
      <c r="C1331" t="s">
        <v>8221</v>
      </c>
      <c r="D1331">
        <v>16</v>
      </c>
    </row>
    <row r="1332" spans="1:4" x14ac:dyDescent="0.2">
      <c r="A1332" t="s">
        <v>8219</v>
      </c>
      <c r="B1332">
        <v>398</v>
      </c>
      <c r="C1332" t="s">
        <v>8221</v>
      </c>
      <c r="D1332">
        <v>4</v>
      </c>
    </row>
    <row r="1333" spans="1:4" x14ac:dyDescent="0.2">
      <c r="A1333" t="s">
        <v>8219</v>
      </c>
      <c r="B1333">
        <v>304</v>
      </c>
      <c r="C1333" t="s">
        <v>8221</v>
      </c>
      <c r="D1333">
        <v>4</v>
      </c>
    </row>
    <row r="1334" spans="1:4" x14ac:dyDescent="0.2">
      <c r="A1334" t="s">
        <v>8219</v>
      </c>
      <c r="B1334">
        <v>676</v>
      </c>
      <c r="C1334" t="s">
        <v>8221</v>
      </c>
      <c r="D1334">
        <v>4</v>
      </c>
    </row>
    <row r="1335" spans="1:4" x14ac:dyDescent="0.2">
      <c r="A1335" t="s">
        <v>8219</v>
      </c>
      <c r="B1335">
        <v>577</v>
      </c>
      <c r="C1335" t="s">
        <v>8221</v>
      </c>
      <c r="D1335">
        <v>3</v>
      </c>
    </row>
    <row r="1336" spans="1:4" x14ac:dyDescent="0.2">
      <c r="A1336" t="s">
        <v>8219</v>
      </c>
      <c r="B1336">
        <v>3663</v>
      </c>
      <c r="C1336" t="s">
        <v>8221</v>
      </c>
      <c r="D1336">
        <v>36</v>
      </c>
    </row>
    <row r="1337" spans="1:4" x14ac:dyDescent="0.2">
      <c r="A1337" t="s">
        <v>8219</v>
      </c>
      <c r="B1337">
        <v>294</v>
      </c>
      <c r="C1337" t="s">
        <v>8221</v>
      </c>
      <c r="D1337">
        <v>1</v>
      </c>
    </row>
    <row r="1338" spans="1:4" x14ac:dyDescent="0.2">
      <c r="A1338" t="s">
        <v>8219</v>
      </c>
      <c r="B1338">
        <v>28</v>
      </c>
      <c r="C1338" t="s">
        <v>8221</v>
      </c>
      <c r="D1338">
        <v>7</v>
      </c>
    </row>
    <row r="1339" spans="1:4" x14ac:dyDescent="0.2">
      <c r="A1339" t="s">
        <v>8219</v>
      </c>
      <c r="B1339">
        <v>100</v>
      </c>
      <c r="C1339" t="s">
        <v>8221</v>
      </c>
      <c r="D1339">
        <v>27</v>
      </c>
    </row>
    <row r="1340" spans="1:4" x14ac:dyDescent="0.2">
      <c r="A1340" t="s">
        <v>8219</v>
      </c>
      <c r="B1340">
        <v>72</v>
      </c>
      <c r="C1340" t="s">
        <v>8221</v>
      </c>
      <c r="D1340">
        <v>1</v>
      </c>
    </row>
    <row r="1341" spans="1:4" x14ac:dyDescent="0.2">
      <c r="A1341" t="s">
        <v>8219</v>
      </c>
      <c r="B1341">
        <v>238</v>
      </c>
      <c r="C1341" t="s">
        <v>8221</v>
      </c>
      <c r="D1341">
        <v>0</v>
      </c>
    </row>
    <row r="1342" spans="1:4" x14ac:dyDescent="0.2">
      <c r="A1342" t="s">
        <v>8219</v>
      </c>
      <c r="B1342">
        <v>159</v>
      </c>
      <c r="C1342" t="s">
        <v>8221</v>
      </c>
      <c r="D1342">
        <v>1</v>
      </c>
    </row>
    <row r="1343" spans="1:4" x14ac:dyDescent="0.2">
      <c r="A1343" t="s">
        <v>8219</v>
      </c>
      <c r="B1343">
        <v>77</v>
      </c>
      <c r="C1343" t="s">
        <v>8221</v>
      </c>
      <c r="D1343">
        <v>3</v>
      </c>
    </row>
    <row r="1344" spans="1:4" x14ac:dyDescent="0.2">
      <c r="A1344" t="s">
        <v>8219</v>
      </c>
      <c r="B1344">
        <v>53</v>
      </c>
      <c r="C1344" t="s">
        <v>8221</v>
      </c>
      <c r="D1344">
        <v>3</v>
      </c>
    </row>
    <row r="1345" spans="1:4" x14ac:dyDescent="0.2">
      <c r="A1345" t="s">
        <v>8219</v>
      </c>
      <c r="B1345">
        <v>1251</v>
      </c>
      <c r="C1345" t="s">
        <v>8221</v>
      </c>
      <c r="D1345">
        <v>3</v>
      </c>
    </row>
    <row r="1346" spans="1:4" x14ac:dyDescent="0.2">
      <c r="A1346" t="s">
        <v>8219</v>
      </c>
      <c r="B1346">
        <v>465</v>
      </c>
      <c r="C1346" t="s">
        <v>8221</v>
      </c>
      <c r="D1346">
        <v>0</v>
      </c>
    </row>
    <row r="1347" spans="1:4" x14ac:dyDescent="0.2">
      <c r="A1347" t="s">
        <v>8219</v>
      </c>
      <c r="B1347">
        <v>74</v>
      </c>
      <c r="C1347" t="s">
        <v>8221</v>
      </c>
      <c r="D1347">
        <v>6</v>
      </c>
    </row>
    <row r="1348" spans="1:4" x14ac:dyDescent="0.2">
      <c r="A1348" t="s">
        <v>8219</v>
      </c>
      <c r="B1348">
        <v>62</v>
      </c>
      <c r="C1348" t="s">
        <v>8221</v>
      </c>
      <c r="D1348">
        <v>17</v>
      </c>
    </row>
    <row r="1349" spans="1:4" x14ac:dyDescent="0.2">
      <c r="A1349" t="s">
        <v>8219</v>
      </c>
      <c r="B1349">
        <v>3468</v>
      </c>
      <c r="C1349" t="s">
        <v>8221</v>
      </c>
      <c r="D1349">
        <v>40</v>
      </c>
    </row>
    <row r="1350" spans="1:4" x14ac:dyDescent="0.2">
      <c r="A1350" t="s">
        <v>8219</v>
      </c>
      <c r="B1350">
        <v>52</v>
      </c>
      <c r="C1350" t="s">
        <v>8221</v>
      </c>
      <c r="D1350">
        <v>3</v>
      </c>
    </row>
    <row r="1351" spans="1:4" x14ac:dyDescent="0.2">
      <c r="A1351" t="s">
        <v>8219</v>
      </c>
      <c r="B1351">
        <v>50</v>
      </c>
      <c r="C1351" t="s">
        <v>8221</v>
      </c>
      <c r="D1351">
        <v>1</v>
      </c>
    </row>
    <row r="1352" spans="1:4" x14ac:dyDescent="0.2">
      <c r="A1352" t="s">
        <v>8219</v>
      </c>
      <c r="B1352">
        <v>45</v>
      </c>
      <c r="C1352" t="s">
        <v>8221</v>
      </c>
      <c r="D1352">
        <v>2</v>
      </c>
    </row>
    <row r="1353" spans="1:4" x14ac:dyDescent="0.2">
      <c r="A1353" t="s">
        <v>8219</v>
      </c>
      <c r="B1353">
        <v>21</v>
      </c>
      <c r="C1353" t="s">
        <v>8221</v>
      </c>
      <c r="D1353">
        <v>7</v>
      </c>
    </row>
    <row r="1354" spans="1:4" x14ac:dyDescent="0.2">
      <c r="A1354" t="s">
        <v>8219</v>
      </c>
      <c r="B1354">
        <v>100</v>
      </c>
      <c r="C1354" t="s">
        <v>8221</v>
      </c>
      <c r="D1354">
        <v>14</v>
      </c>
    </row>
    <row r="1355" spans="1:4" x14ac:dyDescent="0.2">
      <c r="A1355" t="s">
        <v>8219</v>
      </c>
      <c r="B1355">
        <v>81</v>
      </c>
      <c r="C1355" t="s">
        <v>8221</v>
      </c>
      <c r="D1355">
        <v>0</v>
      </c>
    </row>
    <row r="1356" spans="1:4" x14ac:dyDescent="0.2">
      <c r="A1356" t="s">
        <v>8219</v>
      </c>
      <c r="B1356">
        <v>286</v>
      </c>
      <c r="C1356" t="s">
        <v>8221</v>
      </c>
      <c r="D1356">
        <v>0</v>
      </c>
    </row>
    <row r="1357" spans="1:4" x14ac:dyDescent="0.2">
      <c r="A1357" t="s">
        <v>8219</v>
      </c>
      <c r="B1357">
        <v>42</v>
      </c>
      <c r="C1357" t="s">
        <v>8221</v>
      </c>
      <c r="D1357">
        <v>1</v>
      </c>
    </row>
    <row r="1358" spans="1:4" x14ac:dyDescent="0.2">
      <c r="A1358" t="s">
        <v>8219</v>
      </c>
      <c r="B1358">
        <v>199</v>
      </c>
      <c r="C1358" t="s">
        <v>8221</v>
      </c>
      <c r="D1358">
        <v>12</v>
      </c>
    </row>
    <row r="1359" spans="1:4" x14ac:dyDescent="0.2">
      <c r="A1359" t="s">
        <v>8219</v>
      </c>
      <c r="B1359">
        <v>25</v>
      </c>
      <c r="C1359" t="s">
        <v>8221</v>
      </c>
      <c r="D1359">
        <v>12</v>
      </c>
    </row>
    <row r="1360" spans="1:4" x14ac:dyDescent="0.2">
      <c r="A1360" t="s">
        <v>8219</v>
      </c>
      <c r="B1360">
        <v>84</v>
      </c>
      <c r="C1360" t="s">
        <v>8221</v>
      </c>
      <c r="D1360">
        <v>23</v>
      </c>
    </row>
    <row r="1361" spans="1:4" x14ac:dyDescent="0.2">
      <c r="A1361" t="s">
        <v>8219</v>
      </c>
      <c r="B1361">
        <v>50</v>
      </c>
      <c r="C1361" t="s">
        <v>8221</v>
      </c>
      <c r="D1361">
        <v>0</v>
      </c>
    </row>
    <row r="1362" spans="1:4" x14ac:dyDescent="0.2">
      <c r="A1362" t="s">
        <v>8219</v>
      </c>
      <c r="B1362">
        <v>26</v>
      </c>
      <c r="C1362" t="s">
        <v>8221</v>
      </c>
      <c r="D1362">
        <v>10</v>
      </c>
    </row>
    <row r="1363" spans="1:4" x14ac:dyDescent="0.2">
      <c r="A1363" t="s">
        <v>8219</v>
      </c>
      <c r="B1363">
        <v>14</v>
      </c>
      <c r="C1363" t="s">
        <v>8221</v>
      </c>
      <c r="D1363">
        <v>5</v>
      </c>
    </row>
    <row r="1364" spans="1:4" x14ac:dyDescent="0.2">
      <c r="A1364" t="s">
        <v>8219</v>
      </c>
      <c r="B1364">
        <v>49</v>
      </c>
      <c r="C1364" t="s">
        <v>8221</v>
      </c>
      <c r="D1364">
        <v>1</v>
      </c>
    </row>
    <row r="1365" spans="1:4" x14ac:dyDescent="0.2">
      <c r="A1365" t="s">
        <v>8219</v>
      </c>
      <c r="B1365">
        <v>69</v>
      </c>
      <c r="C1365" t="s">
        <v>8221</v>
      </c>
      <c r="D1365">
        <v>2</v>
      </c>
    </row>
    <row r="1366" spans="1:4" x14ac:dyDescent="0.2">
      <c r="A1366" t="s">
        <v>8219</v>
      </c>
      <c r="B1366">
        <v>60</v>
      </c>
      <c r="C1366" t="s">
        <v>8221</v>
      </c>
      <c r="D1366">
        <v>2</v>
      </c>
    </row>
    <row r="1367" spans="1:4" x14ac:dyDescent="0.2">
      <c r="A1367" t="s">
        <v>8219</v>
      </c>
      <c r="B1367">
        <v>80</v>
      </c>
      <c r="C1367" t="s">
        <v>8221</v>
      </c>
      <c r="D1367">
        <v>0</v>
      </c>
    </row>
    <row r="1368" spans="1:4" x14ac:dyDescent="0.2">
      <c r="A1368" t="s">
        <v>8219</v>
      </c>
      <c r="B1368">
        <v>56</v>
      </c>
      <c r="C1368" t="s">
        <v>8221</v>
      </c>
      <c r="D1368">
        <v>13</v>
      </c>
    </row>
    <row r="1369" spans="1:4" x14ac:dyDescent="0.2">
      <c r="A1369" t="s">
        <v>8219</v>
      </c>
      <c r="B1369">
        <v>104</v>
      </c>
      <c r="C1369" t="s">
        <v>8221</v>
      </c>
      <c r="D1369">
        <v>0</v>
      </c>
    </row>
    <row r="1370" spans="1:4" x14ac:dyDescent="0.2">
      <c r="A1370" t="s">
        <v>8219</v>
      </c>
      <c r="B1370">
        <v>46</v>
      </c>
      <c r="C1370" t="s">
        <v>8221</v>
      </c>
      <c r="D1370">
        <v>1</v>
      </c>
    </row>
    <row r="1371" spans="1:4" x14ac:dyDescent="0.2">
      <c r="A1371" t="s">
        <v>8219</v>
      </c>
      <c r="B1371">
        <v>206</v>
      </c>
      <c r="C1371" t="s">
        <v>8221</v>
      </c>
      <c r="D1371">
        <v>5</v>
      </c>
    </row>
    <row r="1372" spans="1:4" x14ac:dyDescent="0.2">
      <c r="A1372" t="s">
        <v>8219</v>
      </c>
      <c r="B1372">
        <v>18</v>
      </c>
      <c r="C1372" t="s">
        <v>8221</v>
      </c>
      <c r="D1372">
        <v>2</v>
      </c>
    </row>
    <row r="1373" spans="1:4" x14ac:dyDescent="0.2">
      <c r="A1373" t="s">
        <v>8219</v>
      </c>
      <c r="B1373">
        <v>28</v>
      </c>
      <c r="C1373" t="s">
        <v>8221</v>
      </c>
      <c r="D1373">
        <v>0</v>
      </c>
    </row>
    <row r="1374" spans="1:4" x14ac:dyDescent="0.2">
      <c r="A1374" t="s">
        <v>8219</v>
      </c>
      <c r="B1374">
        <v>11</v>
      </c>
      <c r="C1374" t="s">
        <v>8221</v>
      </c>
      <c r="D1374">
        <v>32</v>
      </c>
    </row>
    <row r="1375" spans="1:4" x14ac:dyDescent="0.2">
      <c r="A1375" t="s">
        <v>8219</v>
      </c>
      <c r="B1375">
        <v>263</v>
      </c>
      <c r="C1375" t="s">
        <v>8221</v>
      </c>
      <c r="D1375">
        <v>1</v>
      </c>
    </row>
    <row r="1376" spans="1:4" x14ac:dyDescent="0.2">
      <c r="A1376" t="s">
        <v>8219</v>
      </c>
      <c r="B1376">
        <v>394</v>
      </c>
      <c r="C1376" t="s">
        <v>8221</v>
      </c>
      <c r="D1376">
        <v>1</v>
      </c>
    </row>
    <row r="1377" spans="1:4" x14ac:dyDescent="0.2">
      <c r="A1377" t="s">
        <v>8219</v>
      </c>
      <c r="B1377">
        <v>1049</v>
      </c>
      <c r="C1377" t="s">
        <v>8221</v>
      </c>
      <c r="D1377">
        <v>1</v>
      </c>
    </row>
    <row r="1378" spans="1:4" x14ac:dyDescent="0.2">
      <c r="A1378" t="s">
        <v>8219</v>
      </c>
      <c r="B1378">
        <v>308</v>
      </c>
      <c r="C1378" t="s">
        <v>8221</v>
      </c>
      <c r="D1378">
        <v>0</v>
      </c>
    </row>
    <row r="1379" spans="1:4" x14ac:dyDescent="0.2">
      <c r="A1379" t="s">
        <v>8219</v>
      </c>
      <c r="B1379">
        <v>1088</v>
      </c>
      <c r="C1379" t="s">
        <v>8221</v>
      </c>
      <c r="D1379">
        <v>0</v>
      </c>
    </row>
    <row r="1380" spans="1:4" x14ac:dyDescent="0.2">
      <c r="A1380" t="s">
        <v>8219</v>
      </c>
      <c r="B1380">
        <v>73</v>
      </c>
      <c r="C1380" t="s">
        <v>8221</v>
      </c>
      <c r="D1380">
        <v>8</v>
      </c>
    </row>
    <row r="1381" spans="1:4" x14ac:dyDescent="0.2">
      <c r="A1381" t="s">
        <v>8219</v>
      </c>
      <c r="B1381">
        <v>143</v>
      </c>
      <c r="C1381" t="s">
        <v>8221</v>
      </c>
      <c r="D1381">
        <v>0</v>
      </c>
    </row>
    <row r="1382" spans="1:4" x14ac:dyDescent="0.2">
      <c r="A1382" t="s">
        <v>8219</v>
      </c>
      <c r="B1382">
        <v>1420</v>
      </c>
      <c r="C1382" t="s">
        <v>8221</v>
      </c>
      <c r="D1382">
        <v>1</v>
      </c>
    </row>
    <row r="1383" spans="1:4" x14ac:dyDescent="0.2">
      <c r="A1383" t="s">
        <v>8219</v>
      </c>
      <c r="B1383">
        <v>305</v>
      </c>
      <c r="C1383" t="s">
        <v>8221</v>
      </c>
      <c r="D1383">
        <v>16</v>
      </c>
    </row>
    <row r="1384" spans="1:4" x14ac:dyDescent="0.2">
      <c r="A1384" t="s">
        <v>8219</v>
      </c>
      <c r="B1384">
        <v>551</v>
      </c>
      <c r="C1384" t="s">
        <v>8221</v>
      </c>
      <c r="D1384">
        <v>12</v>
      </c>
    </row>
    <row r="1385" spans="1:4" x14ac:dyDescent="0.2">
      <c r="A1385" t="s">
        <v>8219</v>
      </c>
      <c r="B1385">
        <v>187</v>
      </c>
      <c r="C1385" t="s">
        <v>8221</v>
      </c>
      <c r="D1385">
        <v>4</v>
      </c>
    </row>
    <row r="1386" spans="1:4" x14ac:dyDescent="0.2">
      <c r="A1386" t="s">
        <v>8219</v>
      </c>
      <c r="B1386">
        <v>325</v>
      </c>
      <c r="C1386" t="s">
        <v>8221</v>
      </c>
      <c r="D1386">
        <v>2</v>
      </c>
    </row>
    <row r="1387" spans="1:4" x14ac:dyDescent="0.2">
      <c r="A1387" t="s">
        <v>8219</v>
      </c>
      <c r="B1387">
        <v>148</v>
      </c>
      <c r="C1387" t="s">
        <v>8221</v>
      </c>
      <c r="D1387">
        <v>3</v>
      </c>
    </row>
    <row r="1388" spans="1:4" x14ac:dyDescent="0.2">
      <c r="A1388" t="s">
        <v>8219</v>
      </c>
      <c r="B1388">
        <v>69</v>
      </c>
      <c r="C1388" t="s">
        <v>8221</v>
      </c>
      <c r="D1388">
        <v>0</v>
      </c>
    </row>
    <row r="1389" spans="1:4" x14ac:dyDescent="0.2">
      <c r="A1389" t="s">
        <v>8219</v>
      </c>
      <c r="B1389">
        <v>173</v>
      </c>
      <c r="C1389" t="s">
        <v>8221</v>
      </c>
      <c r="D1389">
        <v>3</v>
      </c>
    </row>
    <row r="1390" spans="1:4" x14ac:dyDescent="0.2">
      <c r="A1390" t="s">
        <v>8219</v>
      </c>
      <c r="B1390">
        <v>269</v>
      </c>
      <c r="C1390" t="s">
        <v>8221</v>
      </c>
      <c r="D1390">
        <v>4</v>
      </c>
    </row>
    <row r="1391" spans="1:4" x14ac:dyDescent="0.2">
      <c r="A1391" t="s">
        <v>8219</v>
      </c>
      <c r="B1391">
        <v>185</v>
      </c>
      <c r="C1391" t="s">
        <v>8221</v>
      </c>
      <c r="D1391">
        <v>2</v>
      </c>
    </row>
    <row r="1392" spans="1:4" x14ac:dyDescent="0.2">
      <c r="A1392" t="s">
        <v>8219</v>
      </c>
      <c r="B1392">
        <v>176</v>
      </c>
      <c r="C1392" t="s">
        <v>8221</v>
      </c>
      <c r="D1392">
        <v>10</v>
      </c>
    </row>
    <row r="1393" spans="1:4" x14ac:dyDescent="0.2">
      <c r="A1393" t="s">
        <v>8219</v>
      </c>
      <c r="B1393">
        <v>1019</v>
      </c>
      <c r="C1393" t="s">
        <v>8221</v>
      </c>
      <c r="D1393">
        <v>11</v>
      </c>
    </row>
    <row r="1394" spans="1:4" x14ac:dyDescent="0.2">
      <c r="A1394" t="s">
        <v>8219</v>
      </c>
      <c r="B1394">
        <v>113</v>
      </c>
      <c r="C1394" t="s">
        <v>8221</v>
      </c>
      <c r="D1394">
        <v>6</v>
      </c>
    </row>
    <row r="1395" spans="1:4" x14ac:dyDescent="0.2">
      <c r="A1395" t="s">
        <v>8219</v>
      </c>
      <c r="B1395">
        <v>404</v>
      </c>
      <c r="C1395" t="s">
        <v>8221</v>
      </c>
      <c r="D1395">
        <v>2</v>
      </c>
    </row>
    <row r="1396" spans="1:4" x14ac:dyDescent="0.2">
      <c r="A1396" t="s">
        <v>8219</v>
      </c>
      <c r="B1396">
        <v>707</v>
      </c>
      <c r="C1396" t="s">
        <v>8221</v>
      </c>
      <c r="D1396">
        <v>6</v>
      </c>
    </row>
    <row r="1397" spans="1:4" x14ac:dyDescent="0.2">
      <c r="A1397" t="s">
        <v>8219</v>
      </c>
      <c r="B1397">
        <v>392</v>
      </c>
      <c r="C1397" t="s">
        <v>8221</v>
      </c>
      <c r="D1397">
        <v>8</v>
      </c>
    </row>
    <row r="1398" spans="1:4" x14ac:dyDescent="0.2">
      <c r="A1398" t="s">
        <v>8219</v>
      </c>
      <c r="B1398">
        <v>23</v>
      </c>
      <c r="C1398" t="s">
        <v>8221</v>
      </c>
      <c r="D1398">
        <v>37</v>
      </c>
    </row>
    <row r="1399" spans="1:4" x14ac:dyDescent="0.2">
      <c r="A1399" t="s">
        <v>8219</v>
      </c>
      <c r="B1399">
        <v>682</v>
      </c>
      <c r="C1399" t="s">
        <v>8221</v>
      </c>
      <c r="D1399">
        <v>11</v>
      </c>
    </row>
    <row r="1400" spans="1:4" x14ac:dyDescent="0.2">
      <c r="A1400" t="s">
        <v>8219</v>
      </c>
      <c r="B1400">
        <v>37</v>
      </c>
      <c r="C1400" t="s">
        <v>8221</v>
      </c>
      <c r="D1400">
        <v>0</v>
      </c>
    </row>
    <row r="1401" spans="1:4" x14ac:dyDescent="0.2">
      <c r="A1401" t="s">
        <v>8219</v>
      </c>
      <c r="B1401">
        <v>146</v>
      </c>
      <c r="C1401" t="s">
        <v>8221</v>
      </c>
      <c r="D1401">
        <v>10</v>
      </c>
    </row>
    <row r="1402" spans="1:4" x14ac:dyDescent="0.2">
      <c r="A1402" t="s">
        <v>8219</v>
      </c>
      <c r="B1402">
        <v>119</v>
      </c>
      <c r="C1402" t="s">
        <v>8221</v>
      </c>
      <c r="D1402">
        <v>6</v>
      </c>
    </row>
    <row r="1403" spans="1:4" x14ac:dyDescent="0.2">
      <c r="A1403" t="s">
        <v>8219</v>
      </c>
      <c r="B1403">
        <v>163</v>
      </c>
      <c r="C1403" t="s">
        <v>8221</v>
      </c>
      <c r="D1403">
        <v>8</v>
      </c>
    </row>
    <row r="1404" spans="1:4" x14ac:dyDescent="0.2">
      <c r="A1404" t="s">
        <v>8219</v>
      </c>
      <c r="B1404">
        <v>339</v>
      </c>
      <c r="C1404" t="s">
        <v>8221</v>
      </c>
      <c r="D1404">
        <v>6</v>
      </c>
    </row>
    <row r="1405" spans="1:4" x14ac:dyDescent="0.2">
      <c r="A1405" t="s">
        <v>8219</v>
      </c>
      <c r="B1405">
        <v>58</v>
      </c>
      <c r="C1405" t="s">
        <v>8221</v>
      </c>
      <c r="D1405">
        <v>7</v>
      </c>
    </row>
    <row r="1406" spans="1:4" x14ac:dyDescent="0.2">
      <c r="A1406" t="s">
        <v>8219</v>
      </c>
      <c r="B1406">
        <v>456</v>
      </c>
      <c r="C1406" t="s">
        <v>8221</v>
      </c>
      <c r="D1406">
        <v>7</v>
      </c>
    </row>
    <row r="1407" spans="1:4" x14ac:dyDescent="0.2">
      <c r="A1407" t="s">
        <v>8219</v>
      </c>
      <c r="B1407">
        <v>15</v>
      </c>
      <c r="C1407" t="s">
        <v>8221</v>
      </c>
      <c r="D1407">
        <v>5</v>
      </c>
    </row>
    <row r="1408" spans="1:4" x14ac:dyDescent="0.2">
      <c r="A1408" t="s">
        <v>8219</v>
      </c>
      <c r="B1408">
        <v>191</v>
      </c>
      <c r="C1408" t="s">
        <v>8221</v>
      </c>
      <c r="D1408">
        <v>46</v>
      </c>
    </row>
    <row r="1409" spans="1:4" x14ac:dyDescent="0.2">
      <c r="A1409" t="s">
        <v>8219</v>
      </c>
      <c r="B1409">
        <v>17</v>
      </c>
      <c r="C1409" t="s">
        <v>8221</v>
      </c>
      <c r="D1409">
        <v>10</v>
      </c>
    </row>
    <row r="1410" spans="1:4" x14ac:dyDescent="0.2">
      <c r="A1410" t="s">
        <v>8219</v>
      </c>
      <c r="B1410">
        <v>28</v>
      </c>
      <c r="C1410" t="s">
        <v>8221</v>
      </c>
      <c r="D1410">
        <v>19</v>
      </c>
    </row>
    <row r="1411" spans="1:4" x14ac:dyDescent="0.2">
      <c r="A1411" t="s">
        <v>8219</v>
      </c>
      <c r="B1411">
        <v>18</v>
      </c>
      <c r="C1411" t="s">
        <v>8221</v>
      </c>
      <c r="D1411">
        <v>13</v>
      </c>
    </row>
    <row r="1412" spans="1:4" x14ac:dyDescent="0.2">
      <c r="A1412" t="s">
        <v>8219</v>
      </c>
      <c r="B1412">
        <v>61</v>
      </c>
      <c r="C1412" t="s">
        <v>8221</v>
      </c>
      <c r="D1412">
        <v>13</v>
      </c>
    </row>
    <row r="1413" spans="1:4" x14ac:dyDescent="0.2">
      <c r="A1413" t="s">
        <v>8219</v>
      </c>
      <c r="B1413">
        <v>108</v>
      </c>
      <c r="C1413" t="s">
        <v>8221</v>
      </c>
      <c r="D1413">
        <v>4</v>
      </c>
    </row>
    <row r="1414" spans="1:4" x14ac:dyDescent="0.2">
      <c r="A1414" t="s">
        <v>8219</v>
      </c>
      <c r="B1414">
        <v>142</v>
      </c>
      <c r="C1414" t="s">
        <v>8221</v>
      </c>
      <c r="D1414">
        <v>0</v>
      </c>
    </row>
    <row r="1415" spans="1:4" x14ac:dyDescent="0.2">
      <c r="A1415" t="s">
        <v>8219</v>
      </c>
      <c r="B1415">
        <v>74</v>
      </c>
      <c r="C1415" t="s">
        <v>8221</v>
      </c>
      <c r="D1415">
        <v>3</v>
      </c>
    </row>
    <row r="1416" spans="1:4" x14ac:dyDescent="0.2">
      <c r="A1416" t="s">
        <v>8219</v>
      </c>
      <c r="B1416">
        <v>38</v>
      </c>
      <c r="C1416" t="s">
        <v>8221</v>
      </c>
      <c r="D1416">
        <v>1</v>
      </c>
    </row>
    <row r="1417" spans="1:4" x14ac:dyDescent="0.2">
      <c r="A1417" t="s">
        <v>8219</v>
      </c>
      <c r="B1417">
        <v>20</v>
      </c>
      <c r="C1417" t="s">
        <v>8221</v>
      </c>
      <c r="D1417">
        <v>9</v>
      </c>
    </row>
    <row r="1418" spans="1:4" x14ac:dyDescent="0.2">
      <c r="A1418" t="s">
        <v>8219</v>
      </c>
      <c r="B1418">
        <v>24</v>
      </c>
      <c r="C1418" t="s">
        <v>8221</v>
      </c>
      <c r="D1418">
        <v>1</v>
      </c>
    </row>
    <row r="1419" spans="1:4" x14ac:dyDescent="0.2">
      <c r="A1419" t="s">
        <v>8219</v>
      </c>
      <c r="B1419">
        <v>66</v>
      </c>
      <c r="C1419" t="s">
        <v>8221</v>
      </c>
      <c r="D1419">
        <v>1</v>
      </c>
    </row>
    <row r="1420" spans="1:4" x14ac:dyDescent="0.2">
      <c r="A1420" t="s">
        <v>8219</v>
      </c>
      <c r="B1420">
        <v>28</v>
      </c>
      <c r="C1420" t="s">
        <v>8221</v>
      </c>
      <c r="D1420">
        <v>4</v>
      </c>
    </row>
    <row r="1421" spans="1:4" x14ac:dyDescent="0.2">
      <c r="A1421" t="s">
        <v>8219</v>
      </c>
      <c r="B1421">
        <v>24</v>
      </c>
      <c r="C1421" t="s">
        <v>8221</v>
      </c>
      <c r="D1421">
        <v>17</v>
      </c>
    </row>
    <row r="1422" spans="1:4" x14ac:dyDescent="0.2">
      <c r="A1422" t="s">
        <v>8219</v>
      </c>
      <c r="B1422">
        <v>73</v>
      </c>
      <c r="C1422" t="s">
        <v>8221</v>
      </c>
      <c r="D1422">
        <v>0</v>
      </c>
    </row>
    <row r="1423" spans="1:4" x14ac:dyDescent="0.2">
      <c r="A1423" t="s">
        <v>8219</v>
      </c>
      <c r="B1423">
        <v>3</v>
      </c>
      <c r="C1423" t="s">
        <v>8221</v>
      </c>
      <c r="D1423">
        <v>12</v>
      </c>
    </row>
    <row r="1424" spans="1:4" x14ac:dyDescent="0.2">
      <c r="A1424" t="s">
        <v>8219</v>
      </c>
      <c r="B1424">
        <v>20</v>
      </c>
      <c r="C1424" t="s">
        <v>8221</v>
      </c>
      <c r="D1424">
        <v>14</v>
      </c>
    </row>
    <row r="1425" spans="1:4" x14ac:dyDescent="0.2">
      <c r="A1425" t="s">
        <v>8219</v>
      </c>
      <c r="B1425">
        <v>21</v>
      </c>
      <c r="C1425" t="s">
        <v>8221</v>
      </c>
      <c r="D1425">
        <v>1</v>
      </c>
    </row>
    <row r="1426" spans="1:4" x14ac:dyDescent="0.2">
      <c r="A1426" t="s">
        <v>8219</v>
      </c>
      <c r="B1426">
        <v>94</v>
      </c>
      <c r="C1426" t="s">
        <v>8221</v>
      </c>
      <c r="D1426">
        <v>14</v>
      </c>
    </row>
    <row r="1427" spans="1:4" x14ac:dyDescent="0.2">
      <c r="A1427" t="s">
        <v>8219</v>
      </c>
      <c r="B1427">
        <v>139</v>
      </c>
      <c r="C1427" t="s">
        <v>8221</v>
      </c>
      <c r="D1427">
        <v>4</v>
      </c>
    </row>
    <row r="1428" spans="1:4" x14ac:dyDescent="0.2">
      <c r="A1428" t="s">
        <v>8219</v>
      </c>
      <c r="B1428">
        <v>130</v>
      </c>
      <c r="C1428" t="s">
        <v>8221</v>
      </c>
      <c r="D1428">
        <v>2</v>
      </c>
    </row>
    <row r="1429" spans="1:4" x14ac:dyDescent="0.2">
      <c r="A1429" t="s">
        <v>8219</v>
      </c>
      <c r="B1429">
        <v>31</v>
      </c>
      <c r="C1429" t="s">
        <v>8221</v>
      </c>
      <c r="D1429">
        <v>1</v>
      </c>
    </row>
    <row r="1430" spans="1:4" x14ac:dyDescent="0.2">
      <c r="A1430" t="s">
        <v>8219</v>
      </c>
      <c r="B1430">
        <v>13</v>
      </c>
      <c r="C1430" t="s">
        <v>8221</v>
      </c>
      <c r="D1430">
        <v>2</v>
      </c>
    </row>
    <row r="1431" spans="1:4" x14ac:dyDescent="0.2">
      <c r="A1431" t="s">
        <v>8219</v>
      </c>
      <c r="B1431">
        <v>90</v>
      </c>
      <c r="C1431" t="s">
        <v>8221</v>
      </c>
      <c r="D1431">
        <v>1</v>
      </c>
    </row>
    <row r="1432" spans="1:4" x14ac:dyDescent="0.2">
      <c r="A1432" t="s">
        <v>8219</v>
      </c>
      <c r="B1432">
        <v>141</v>
      </c>
      <c r="C1432" t="s">
        <v>8221</v>
      </c>
      <c r="D1432">
        <v>1</v>
      </c>
    </row>
    <row r="1433" spans="1:4" x14ac:dyDescent="0.2">
      <c r="A1433" t="s">
        <v>8219</v>
      </c>
      <c r="B1433">
        <v>23</v>
      </c>
      <c r="C1433" t="s">
        <v>8221</v>
      </c>
      <c r="D1433">
        <v>4</v>
      </c>
    </row>
    <row r="1434" spans="1:4" x14ac:dyDescent="0.2">
      <c r="A1434" t="s">
        <v>8219</v>
      </c>
      <c r="B1434">
        <v>18</v>
      </c>
      <c r="C1434" t="s">
        <v>8221</v>
      </c>
      <c r="D1434">
        <v>3</v>
      </c>
    </row>
    <row r="1435" spans="1:4" x14ac:dyDescent="0.2">
      <c r="A1435" t="s">
        <v>8219</v>
      </c>
      <c r="B1435">
        <v>76</v>
      </c>
      <c r="C1435" t="s">
        <v>8221</v>
      </c>
      <c r="D1435">
        <v>38</v>
      </c>
    </row>
    <row r="1436" spans="1:4" x14ac:dyDescent="0.2">
      <c r="A1436" t="s">
        <v>8219</v>
      </c>
      <c r="B1436">
        <v>93</v>
      </c>
      <c r="C1436" t="s">
        <v>8221</v>
      </c>
      <c r="D1436">
        <v>4</v>
      </c>
    </row>
    <row r="1437" spans="1:4" x14ac:dyDescent="0.2">
      <c r="A1437" t="s">
        <v>8219</v>
      </c>
      <c r="B1437">
        <v>69</v>
      </c>
      <c r="C1437" t="s">
        <v>8221</v>
      </c>
      <c r="D1437">
        <v>0</v>
      </c>
    </row>
    <row r="1438" spans="1:4" x14ac:dyDescent="0.2">
      <c r="A1438" t="s">
        <v>8219</v>
      </c>
      <c r="B1438">
        <v>21</v>
      </c>
      <c r="C1438" t="s">
        <v>8221</v>
      </c>
      <c r="D1438">
        <v>2</v>
      </c>
    </row>
    <row r="1439" spans="1:4" x14ac:dyDescent="0.2">
      <c r="A1439" t="s">
        <v>8219</v>
      </c>
      <c r="B1439">
        <v>57</v>
      </c>
      <c r="C1439" t="s">
        <v>8221</v>
      </c>
      <c r="D1439">
        <v>0</v>
      </c>
    </row>
    <row r="1440" spans="1:4" x14ac:dyDescent="0.2">
      <c r="A1440" t="s">
        <v>8219</v>
      </c>
      <c r="B1440">
        <v>108</v>
      </c>
      <c r="C1440" t="s">
        <v>8221</v>
      </c>
      <c r="D1440">
        <v>1</v>
      </c>
    </row>
    <row r="1441" spans="1:4" x14ac:dyDescent="0.2">
      <c r="A1441" t="s">
        <v>8219</v>
      </c>
      <c r="B1441">
        <v>83</v>
      </c>
      <c r="C1441" t="s">
        <v>8221</v>
      </c>
      <c r="D1441">
        <v>7</v>
      </c>
    </row>
    <row r="1442" spans="1:4" x14ac:dyDescent="0.2">
      <c r="A1442" t="s">
        <v>8219</v>
      </c>
      <c r="B1442">
        <v>96</v>
      </c>
      <c r="C1442" t="s">
        <v>8221</v>
      </c>
      <c r="D1442">
        <v>2</v>
      </c>
    </row>
    <row r="1443" spans="1:4" x14ac:dyDescent="0.2">
      <c r="A1443" t="s">
        <v>8219</v>
      </c>
      <c r="B1443">
        <v>64</v>
      </c>
      <c r="C1443" t="s">
        <v>8221</v>
      </c>
      <c r="D1443">
        <v>4</v>
      </c>
    </row>
    <row r="1444" spans="1:4" x14ac:dyDescent="0.2">
      <c r="A1444" t="s">
        <v>8219</v>
      </c>
      <c r="B1444">
        <v>14</v>
      </c>
      <c r="C1444" t="s">
        <v>8221</v>
      </c>
      <c r="D1444">
        <v>4</v>
      </c>
    </row>
    <row r="1445" spans="1:4" x14ac:dyDescent="0.2">
      <c r="A1445" t="s">
        <v>8219</v>
      </c>
      <c r="B1445">
        <v>169</v>
      </c>
      <c r="C1445" t="s">
        <v>8221</v>
      </c>
      <c r="D1445">
        <v>3</v>
      </c>
    </row>
    <row r="1446" spans="1:4" x14ac:dyDescent="0.2">
      <c r="A1446" t="s">
        <v>8219</v>
      </c>
      <c r="B1446">
        <v>33</v>
      </c>
      <c r="C1446" t="s">
        <v>8221</v>
      </c>
      <c r="D1446">
        <v>2</v>
      </c>
    </row>
    <row r="1447" spans="1:4" x14ac:dyDescent="0.2">
      <c r="A1447" t="s">
        <v>8219</v>
      </c>
      <c r="B1447">
        <v>102</v>
      </c>
      <c r="C1447" t="s">
        <v>8221</v>
      </c>
      <c r="D1447">
        <v>197</v>
      </c>
    </row>
    <row r="1448" spans="1:4" x14ac:dyDescent="0.2">
      <c r="A1448" t="s">
        <v>8219</v>
      </c>
      <c r="B1448">
        <v>104</v>
      </c>
      <c r="C1448" t="s">
        <v>8221</v>
      </c>
      <c r="D1448">
        <v>0</v>
      </c>
    </row>
    <row r="1449" spans="1:4" x14ac:dyDescent="0.2">
      <c r="A1449" t="s">
        <v>8219</v>
      </c>
      <c r="B1449">
        <v>20</v>
      </c>
      <c r="C1449" t="s">
        <v>8221</v>
      </c>
      <c r="D1449">
        <v>1</v>
      </c>
    </row>
    <row r="1450" spans="1:4" x14ac:dyDescent="0.2">
      <c r="A1450" t="s">
        <v>8219</v>
      </c>
      <c r="B1450">
        <v>35</v>
      </c>
      <c r="C1450" t="s">
        <v>8221</v>
      </c>
      <c r="D1450">
        <v>4</v>
      </c>
    </row>
    <row r="1451" spans="1:4" x14ac:dyDescent="0.2">
      <c r="A1451" t="s">
        <v>8219</v>
      </c>
      <c r="B1451">
        <v>94</v>
      </c>
      <c r="C1451" t="s">
        <v>8221</v>
      </c>
      <c r="D1451">
        <v>0</v>
      </c>
    </row>
    <row r="1452" spans="1:4" x14ac:dyDescent="0.2">
      <c r="A1452" t="s">
        <v>8219</v>
      </c>
      <c r="B1452">
        <v>14</v>
      </c>
      <c r="C1452" t="s">
        <v>8221</v>
      </c>
      <c r="D1452">
        <v>7</v>
      </c>
    </row>
    <row r="1453" spans="1:4" x14ac:dyDescent="0.2">
      <c r="A1453" t="s">
        <v>8219</v>
      </c>
      <c r="B1453">
        <v>15</v>
      </c>
      <c r="C1453" t="s">
        <v>8221</v>
      </c>
      <c r="D1453">
        <v>11</v>
      </c>
    </row>
    <row r="1454" spans="1:4" x14ac:dyDescent="0.2">
      <c r="A1454" t="s">
        <v>8219</v>
      </c>
      <c r="B1454">
        <v>51</v>
      </c>
      <c r="C1454" t="s">
        <v>8221</v>
      </c>
      <c r="D1454">
        <v>0</v>
      </c>
    </row>
    <row r="1455" spans="1:4" x14ac:dyDescent="0.2">
      <c r="A1455" t="s">
        <v>8219</v>
      </c>
      <c r="B1455">
        <v>19</v>
      </c>
      <c r="C1455" t="s">
        <v>8221</v>
      </c>
      <c r="D1455">
        <v>6</v>
      </c>
    </row>
    <row r="1456" spans="1:4" x14ac:dyDescent="0.2">
      <c r="A1456" t="s">
        <v>8219</v>
      </c>
      <c r="B1456">
        <v>23</v>
      </c>
      <c r="C1456" t="s">
        <v>8221</v>
      </c>
      <c r="D1456">
        <v>0</v>
      </c>
    </row>
    <row r="1457" spans="1:4" x14ac:dyDescent="0.2">
      <c r="A1457" t="s">
        <v>8219</v>
      </c>
      <c r="B1457">
        <v>97</v>
      </c>
      <c r="C1457" t="s">
        <v>8221</v>
      </c>
      <c r="D1457">
        <v>7</v>
      </c>
    </row>
    <row r="1458" spans="1:4" x14ac:dyDescent="0.2">
      <c r="A1458" t="s">
        <v>8219</v>
      </c>
      <c r="B1458">
        <v>76</v>
      </c>
      <c r="C1458" t="s">
        <v>8221</v>
      </c>
      <c r="D1458">
        <v>94</v>
      </c>
    </row>
    <row r="1459" spans="1:4" x14ac:dyDescent="0.2">
      <c r="A1459" t="s">
        <v>8219</v>
      </c>
      <c r="B1459">
        <v>11</v>
      </c>
      <c r="C1459" t="s">
        <v>8221</v>
      </c>
      <c r="D1459">
        <v>2</v>
      </c>
    </row>
    <row r="1460" spans="1:4" x14ac:dyDescent="0.2">
      <c r="A1460" t="s">
        <v>8219</v>
      </c>
      <c r="B1460">
        <v>52</v>
      </c>
      <c r="C1460" t="s">
        <v>8221</v>
      </c>
      <c r="D1460">
        <v>25</v>
      </c>
    </row>
    <row r="1461" spans="1:4" x14ac:dyDescent="0.2">
      <c r="A1461" t="s">
        <v>8219</v>
      </c>
      <c r="B1461">
        <v>95</v>
      </c>
      <c r="C1461" t="s">
        <v>8221</v>
      </c>
      <c r="D1461">
        <v>17</v>
      </c>
    </row>
    <row r="1462" spans="1:4" x14ac:dyDescent="0.2">
      <c r="A1462" t="s">
        <v>8219</v>
      </c>
      <c r="B1462">
        <v>35</v>
      </c>
      <c r="C1462" t="s">
        <v>8221</v>
      </c>
      <c r="D1462">
        <v>2</v>
      </c>
    </row>
    <row r="1463" spans="1:4" x14ac:dyDescent="0.2">
      <c r="A1463" t="s">
        <v>8219</v>
      </c>
      <c r="B1463">
        <v>21</v>
      </c>
      <c r="C1463" t="s">
        <v>8221</v>
      </c>
      <c r="D1463">
        <v>4</v>
      </c>
    </row>
    <row r="1464" spans="1:4" x14ac:dyDescent="0.2">
      <c r="A1464" t="s">
        <v>8219</v>
      </c>
      <c r="B1464">
        <v>93</v>
      </c>
      <c r="C1464" t="s">
        <v>8221</v>
      </c>
      <c r="D1464">
        <v>5</v>
      </c>
    </row>
    <row r="1465" spans="1:4" x14ac:dyDescent="0.2">
      <c r="A1465" t="s">
        <v>8219</v>
      </c>
      <c r="B1465">
        <v>11</v>
      </c>
      <c r="C1465" t="s">
        <v>8221</v>
      </c>
      <c r="D1465">
        <v>2</v>
      </c>
    </row>
    <row r="1466" spans="1:4" x14ac:dyDescent="0.2">
      <c r="A1466" t="s">
        <v>8219</v>
      </c>
      <c r="B1466">
        <v>21</v>
      </c>
      <c r="C1466" t="s">
        <v>8221</v>
      </c>
      <c r="D1466">
        <v>2</v>
      </c>
    </row>
    <row r="1467" spans="1:4" x14ac:dyDescent="0.2">
      <c r="A1467" t="s">
        <v>8219</v>
      </c>
      <c r="B1467">
        <v>54</v>
      </c>
      <c r="C1467" t="s">
        <v>8221</v>
      </c>
      <c r="D1467">
        <v>3</v>
      </c>
    </row>
    <row r="1468" spans="1:4" x14ac:dyDescent="0.2">
      <c r="A1468" t="s">
        <v>8219</v>
      </c>
      <c r="B1468">
        <v>31</v>
      </c>
      <c r="C1468" t="s">
        <v>8221</v>
      </c>
      <c r="D1468">
        <v>0</v>
      </c>
    </row>
    <row r="1469" spans="1:4" x14ac:dyDescent="0.2">
      <c r="A1469" t="s">
        <v>8219</v>
      </c>
      <c r="B1469">
        <v>132</v>
      </c>
      <c r="C1469" t="s">
        <v>8221</v>
      </c>
      <c r="D1469">
        <v>4</v>
      </c>
    </row>
    <row r="1470" spans="1:4" x14ac:dyDescent="0.2">
      <c r="A1470" t="s">
        <v>8219</v>
      </c>
      <c r="B1470">
        <v>3</v>
      </c>
      <c r="C1470" t="s">
        <v>8221</v>
      </c>
      <c r="D1470">
        <v>1</v>
      </c>
    </row>
    <row r="1471" spans="1:4" x14ac:dyDescent="0.2">
      <c r="A1471" t="s">
        <v>8219</v>
      </c>
      <c r="B1471">
        <v>6</v>
      </c>
      <c r="C1471" t="s">
        <v>8221</v>
      </c>
      <c r="D1471">
        <v>12</v>
      </c>
    </row>
    <row r="1472" spans="1:4" x14ac:dyDescent="0.2">
      <c r="A1472" t="s">
        <v>8219</v>
      </c>
      <c r="B1472">
        <v>10</v>
      </c>
      <c r="C1472" t="s">
        <v>8221</v>
      </c>
      <c r="D1472">
        <v>4</v>
      </c>
    </row>
    <row r="1473" spans="1:4" x14ac:dyDescent="0.2">
      <c r="A1473" t="s">
        <v>8219</v>
      </c>
      <c r="B1473">
        <v>147</v>
      </c>
      <c r="C1473" t="s">
        <v>8221</v>
      </c>
      <c r="D1473">
        <v>91</v>
      </c>
    </row>
    <row r="1474" spans="1:4" x14ac:dyDescent="0.2">
      <c r="A1474" t="s">
        <v>8219</v>
      </c>
      <c r="B1474">
        <v>199</v>
      </c>
      <c r="C1474" t="s">
        <v>8221</v>
      </c>
      <c r="D1474">
        <v>1</v>
      </c>
    </row>
    <row r="1475" spans="1:4" x14ac:dyDescent="0.2">
      <c r="A1475" t="s">
        <v>8219</v>
      </c>
      <c r="B1475">
        <v>50</v>
      </c>
      <c r="C1475" t="s">
        <v>8221</v>
      </c>
      <c r="D1475">
        <v>1</v>
      </c>
    </row>
    <row r="1476" spans="1:4" x14ac:dyDescent="0.2">
      <c r="A1476" t="s">
        <v>8219</v>
      </c>
      <c r="B1476">
        <v>21</v>
      </c>
      <c r="C1476" t="s">
        <v>8221</v>
      </c>
      <c r="D1476">
        <v>0</v>
      </c>
    </row>
    <row r="1477" spans="1:4" x14ac:dyDescent="0.2">
      <c r="A1477" t="s">
        <v>8219</v>
      </c>
      <c r="B1477">
        <v>24</v>
      </c>
      <c r="C1477" t="s">
        <v>8221</v>
      </c>
      <c r="D1477">
        <v>13</v>
      </c>
    </row>
    <row r="1478" spans="1:4" x14ac:dyDescent="0.2">
      <c r="A1478" t="s">
        <v>8219</v>
      </c>
      <c r="B1478">
        <v>32</v>
      </c>
      <c r="C1478" t="s">
        <v>8221</v>
      </c>
      <c r="D1478">
        <v>2</v>
      </c>
    </row>
    <row r="1479" spans="1:4" x14ac:dyDescent="0.2">
      <c r="A1479" t="s">
        <v>8219</v>
      </c>
      <c r="B1479">
        <v>62</v>
      </c>
      <c r="C1479" t="s">
        <v>8221</v>
      </c>
      <c r="D1479">
        <v>0</v>
      </c>
    </row>
    <row r="1480" spans="1:4" x14ac:dyDescent="0.2">
      <c r="A1480" t="s">
        <v>8219</v>
      </c>
      <c r="B1480">
        <v>9</v>
      </c>
      <c r="C1480" t="s">
        <v>8221</v>
      </c>
      <c r="D1480">
        <v>21</v>
      </c>
    </row>
    <row r="1481" spans="1:4" x14ac:dyDescent="0.2">
      <c r="A1481" t="s">
        <v>8219</v>
      </c>
      <c r="B1481">
        <v>38</v>
      </c>
      <c r="C1481" t="s">
        <v>8221</v>
      </c>
      <c r="D1481">
        <v>9</v>
      </c>
    </row>
    <row r="1482" spans="1:4" x14ac:dyDescent="0.2">
      <c r="A1482" t="s">
        <v>8219</v>
      </c>
      <c r="B1482">
        <v>54</v>
      </c>
      <c r="C1482" t="s">
        <v>8221</v>
      </c>
      <c r="D1482">
        <v>6</v>
      </c>
    </row>
    <row r="1483" spans="1:4" x14ac:dyDescent="0.2">
      <c r="A1483" t="s">
        <v>8219</v>
      </c>
      <c r="B1483">
        <v>37</v>
      </c>
      <c r="C1483" t="s">
        <v>8221</v>
      </c>
      <c r="D1483">
        <v>4</v>
      </c>
    </row>
    <row r="1484" spans="1:4" x14ac:dyDescent="0.2">
      <c r="A1484" t="s">
        <v>8219</v>
      </c>
      <c r="B1484">
        <v>39</v>
      </c>
      <c r="C1484" t="s">
        <v>8221</v>
      </c>
      <c r="D1484">
        <v>7</v>
      </c>
    </row>
    <row r="1485" spans="1:4" x14ac:dyDescent="0.2">
      <c r="A1485" t="s">
        <v>8219</v>
      </c>
      <c r="B1485">
        <v>34</v>
      </c>
      <c r="C1485" t="s">
        <v>8221</v>
      </c>
      <c r="D1485">
        <v>5</v>
      </c>
    </row>
    <row r="1486" spans="1:4" x14ac:dyDescent="0.2">
      <c r="A1486" t="s">
        <v>8219</v>
      </c>
      <c r="B1486">
        <v>55</v>
      </c>
      <c r="C1486" t="s">
        <v>8221</v>
      </c>
      <c r="D1486">
        <v>0</v>
      </c>
    </row>
    <row r="1487" spans="1:4" x14ac:dyDescent="0.2">
      <c r="A1487" t="s">
        <v>8219</v>
      </c>
      <c r="B1487">
        <v>32</v>
      </c>
      <c r="C1487" t="s">
        <v>8221</v>
      </c>
      <c r="D1487">
        <v>3</v>
      </c>
    </row>
    <row r="1488" spans="1:4" x14ac:dyDescent="0.2">
      <c r="A1488" t="s">
        <v>8219</v>
      </c>
      <c r="B1488">
        <v>25</v>
      </c>
      <c r="C1488" t="s">
        <v>8221</v>
      </c>
      <c r="D1488">
        <v>9</v>
      </c>
    </row>
    <row r="1489" spans="1:4" x14ac:dyDescent="0.2">
      <c r="A1489" t="s">
        <v>8219</v>
      </c>
      <c r="B1489">
        <v>33</v>
      </c>
      <c r="C1489" t="s">
        <v>8221</v>
      </c>
      <c r="D1489">
        <v>6</v>
      </c>
    </row>
    <row r="1490" spans="1:4" x14ac:dyDescent="0.2">
      <c r="A1490" t="s">
        <v>8219</v>
      </c>
      <c r="B1490">
        <v>108</v>
      </c>
      <c r="C1490" t="s">
        <v>8221</v>
      </c>
      <c r="D1490">
        <v>4</v>
      </c>
    </row>
    <row r="1491" spans="1:4" x14ac:dyDescent="0.2">
      <c r="A1491" t="s">
        <v>8219</v>
      </c>
      <c r="B1491">
        <v>20</v>
      </c>
      <c r="C1491" t="s">
        <v>8221</v>
      </c>
      <c r="D1491">
        <v>1</v>
      </c>
    </row>
    <row r="1492" spans="1:4" x14ac:dyDescent="0.2">
      <c r="A1492" t="s">
        <v>8219</v>
      </c>
      <c r="B1492">
        <v>98</v>
      </c>
      <c r="C1492" t="s">
        <v>8221</v>
      </c>
      <c r="D1492">
        <v>17</v>
      </c>
    </row>
    <row r="1493" spans="1:4" x14ac:dyDescent="0.2">
      <c r="A1493" t="s">
        <v>8219</v>
      </c>
      <c r="B1493">
        <v>196</v>
      </c>
      <c r="C1493" t="s">
        <v>8221</v>
      </c>
      <c r="D1493">
        <v>1</v>
      </c>
    </row>
    <row r="1494" spans="1:4" x14ac:dyDescent="0.2">
      <c r="A1494" t="s">
        <v>8219</v>
      </c>
      <c r="B1494">
        <v>39</v>
      </c>
      <c r="C1494" t="s">
        <v>8221</v>
      </c>
      <c r="D1494">
        <v>13</v>
      </c>
    </row>
    <row r="1495" spans="1:4" x14ac:dyDescent="0.2">
      <c r="A1495" t="s">
        <v>8219</v>
      </c>
      <c r="B1495">
        <v>128</v>
      </c>
      <c r="C1495" t="s">
        <v>8221</v>
      </c>
      <c r="D1495">
        <v>6</v>
      </c>
    </row>
    <row r="1496" spans="1:4" x14ac:dyDescent="0.2">
      <c r="A1496" t="s">
        <v>8219</v>
      </c>
      <c r="B1496">
        <v>71</v>
      </c>
      <c r="C1496" t="s">
        <v>8221</v>
      </c>
      <c r="D1496">
        <v>0</v>
      </c>
    </row>
    <row r="1497" spans="1:4" x14ac:dyDescent="0.2">
      <c r="A1497" t="s">
        <v>8219</v>
      </c>
      <c r="B1497">
        <v>47</v>
      </c>
      <c r="C1497" t="s">
        <v>8221</v>
      </c>
      <c r="D1497">
        <v>2</v>
      </c>
    </row>
    <row r="1498" spans="1:4" x14ac:dyDescent="0.2">
      <c r="A1498" t="s">
        <v>8219</v>
      </c>
      <c r="B1498">
        <v>17</v>
      </c>
      <c r="C1498" t="s">
        <v>8221</v>
      </c>
      <c r="D1498">
        <v>2</v>
      </c>
    </row>
    <row r="1499" spans="1:4" x14ac:dyDescent="0.2">
      <c r="A1499" t="s">
        <v>8219</v>
      </c>
      <c r="B1499">
        <v>91</v>
      </c>
      <c r="C1499" t="s">
        <v>8221</v>
      </c>
      <c r="D1499">
        <v>21</v>
      </c>
    </row>
    <row r="1500" spans="1:4" x14ac:dyDescent="0.2">
      <c r="A1500" t="s">
        <v>8219</v>
      </c>
      <c r="B1500">
        <v>43</v>
      </c>
      <c r="C1500" t="s">
        <v>8221</v>
      </c>
      <c r="D1500">
        <v>13</v>
      </c>
    </row>
    <row r="1501" spans="1:4" x14ac:dyDescent="0.2">
      <c r="A1501" t="s">
        <v>8219</v>
      </c>
      <c r="B1501">
        <v>17</v>
      </c>
      <c r="C1501" t="s">
        <v>8221</v>
      </c>
      <c r="D1501">
        <v>0</v>
      </c>
    </row>
    <row r="1502" spans="1:4" x14ac:dyDescent="0.2">
      <c r="A1502" t="s">
        <v>8219</v>
      </c>
      <c r="B1502">
        <v>33</v>
      </c>
      <c r="C1502" t="s">
        <v>8221</v>
      </c>
      <c r="D1502">
        <v>6</v>
      </c>
    </row>
    <row r="1503" spans="1:4" x14ac:dyDescent="0.2">
      <c r="A1503" t="s">
        <v>8219</v>
      </c>
      <c r="B1503">
        <v>87</v>
      </c>
      <c r="C1503" t="s">
        <v>8221</v>
      </c>
      <c r="D1503">
        <v>0</v>
      </c>
    </row>
    <row r="1504" spans="1:4" x14ac:dyDescent="0.2">
      <c r="A1504" t="s">
        <v>8219</v>
      </c>
      <c r="B1504">
        <v>113</v>
      </c>
      <c r="C1504" t="s">
        <v>8221</v>
      </c>
      <c r="D1504">
        <v>1</v>
      </c>
    </row>
    <row r="1505" spans="1:4" x14ac:dyDescent="0.2">
      <c r="A1505" t="s">
        <v>8219</v>
      </c>
      <c r="B1505">
        <v>14</v>
      </c>
      <c r="C1505" t="s">
        <v>8221</v>
      </c>
      <c r="D1505">
        <v>0</v>
      </c>
    </row>
    <row r="1506" spans="1:4" x14ac:dyDescent="0.2">
      <c r="A1506" t="s">
        <v>8219</v>
      </c>
      <c r="B1506">
        <v>30</v>
      </c>
      <c r="C1506" t="s">
        <v>8221</v>
      </c>
      <c r="D1506">
        <v>12</v>
      </c>
    </row>
    <row r="1507" spans="1:4" x14ac:dyDescent="0.2">
      <c r="A1507" t="s">
        <v>8219</v>
      </c>
      <c r="B1507">
        <v>16</v>
      </c>
      <c r="C1507" t="s">
        <v>8221</v>
      </c>
      <c r="D1507">
        <v>2</v>
      </c>
    </row>
    <row r="1508" spans="1:4" x14ac:dyDescent="0.2">
      <c r="A1508" t="s">
        <v>8219</v>
      </c>
      <c r="B1508">
        <v>46</v>
      </c>
      <c r="C1508" t="s">
        <v>8221</v>
      </c>
      <c r="D1508">
        <v>6</v>
      </c>
    </row>
    <row r="1509" spans="1:4" x14ac:dyDescent="0.2">
      <c r="A1509" t="s">
        <v>8219</v>
      </c>
      <c r="B1509">
        <v>24</v>
      </c>
      <c r="C1509" t="s">
        <v>8221</v>
      </c>
      <c r="D1509">
        <v>1</v>
      </c>
    </row>
    <row r="1510" spans="1:4" x14ac:dyDescent="0.2">
      <c r="A1510" t="s">
        <v>8219</v>
      </c>
      <c r="B1510">
        <v>97</v>
      </c>
      <c r="C1510" t="s">
        <v>8221</v>
      </c>
      <c r="D1510">
        <v>1</v>
      </c>
    </row>
    <row r="1511" spans="1:4" x14ac:dyDescent="0.2">
      <c r="A1511" t="s">
        <v>8219</v>
      </c>
      <c r="B1511">
        <v>59</v>
      </c>
      <c r="C1511" t="s">
        <v>8221</v>
      </c>
      <c r="D1511">
        <v>5</v>
      </c>
    </row>
    <row r="1512" spans="1:4" x14ac:dyDescent="0.2">
      <c r="A1512" t="s">
        <v>8219</v>
      </c>
      <c r="B1512">
        <v>1095</v>
      </c>
      <c r="C1512" t="s">
        <v>8221</v>
      </c>
      <c r="D1512">
        <v>0</v>
      </c>
    </row>
    <row r="1513" spans="1:4" x14ac:dyDescent="0.2">
      <c r="A1513" t="s">
        <v>8219</v>
      </c>
      <c r="B1513">
        <v>218</v>
      </c>
      <c r="C1513" t="s">
        <v>8221</v>
      </c>
      <c r="D1513">
        <v>3</v>
      </c>
    </row>
    <row r="1514" spans="1:4" x14ac:dyDescent="0.2">
      <c r="A1514" t="s">
        <v>8219</v>
      </c>
      <c r="B1514">
        <v>111</v>
      </c>
      <c r="C1514" t="s">
        <v>8221</v>
      </c>
      <c r="D1514">
        <v>8</v>
      </c>
    </row>
    <row r="1515" spans="1:4" x14ac:dyDescent="0.2">
      <c r="A1515" t="s">
        <v>8219</v>
      </c>
      <c r="B1515">
        <v>56</v>
      </c>
      <c r="C1515" t="s">
        <v>8221</v>
      </c>
      <c r="D1515">
        <v>3</v>
      </c>
    </row>
    <row r="1516" spans="1:4" x14ac:dyDescent="0.2">
      <c r="A1516" t="s">
        <v>8219</v>
      </c>
      <c r="B1516">
        <v>265</v>
      </c>
      <c r="C1516" t="s">
        <v>8221</v>
      </c>
      <c r="D1516">
        <v>8</v>
      </c>
    </row>
    <row r="1517" spans="1:4" x14ac:dyDescent="0.2">
      <c r="A1517" t="s">
        <v>8219</v>
      </c>
      <c r="B1517">
        <v>28</v>
      </c>
      <c r="C1517" t="s">
        <v>8221</v>
      </c>
      <c r="D1517">
        <v>1</v>
      </c>
    </row>
    <row r="1518" spans="1:4" x14ac:dyDescent="0.2">
      <c r="A1518" t="s">
        <v>8219</v>
      </c>
      <c r="B1518">
        <v>364</v>
      </c>
      <c r="C1518" t="s">
        <v>8221</v>
      </c>
      <c r="D1518">
        <v>4</v>
      </c>
    </row>
    <row r="1519" spans="1:4" x14ac:dyDescent="0.2">
      <c r="A1519" t="s">
        <v>8219</v>
      </c>
      <c r="B1519">
        <v>27</v>
      </c>
      <c r="C1519" t="s">
        <v>8221</v>
      </c>
      <c r="D1519">
        <v>8</v>
      </c>
    </row>
    <row r="1520" spans="1:4" x14ac:dyDescent="0.2">
      <c r="A1520" t="s">
        <v>8219</v>
      </c>
      <c r="B1520">
        <v>93</v>
      </c>
      <c r="C1520" t="s">
        <v>8221</v>
      </c>
      <c r="D1520">
        <v>1</v>
      </c>
    </row>
    <row r="1521" spans="1:4" x14ac:dyDescent="0.2">
      <c r="A1521" t="s">
        <v>8219</v>
      </c>
      <c r="B1521">
        <v>64</v>
      </c>
      <c r="C1521" t="s">
        <v>8221</v>
      </c>
      <c r="D1521">
        <v>5</v>
      </c>
    </row>
    <row r="1522" spans="1:4" x14ac:dyDescent="0.2">
      <c r="A1522" t="s">
        <v>8219</v>
      </c>
      <c r="B1522">
        <v>22</v>
      </c>
      <c r="C1522" t="s">
        <v>8221</v>
      </c>
      <c r="D1522">
        <v>0</v>
      </c>
    </row>
    <row r="1523" spans="1:4" x14ac:dyDescent="0.2">
      <c r="A1523" t="s">
        <v>8219</v>
      </c>
      <c r="B1523">
        <v>59</v>
      </c>
      <c r="C1523" t="s">
        <v>8221</v>
      </c>
      <c r="D1523">
        <v>0</v>
      </c>
    </row>
    <row r="1524" spans="1:4" x14ac:dyDescent="0.2">
      <c r="A1524" t="s">
        <v>8219</v>
      </c>
      <c r="B1524">
        <v>249</v>
      </c>
      <c r="C1524" t="s">
        <v>8221</v>
      </c>
      <c r="D1524">
        <v>1</v>
      </c>
    </row>
    <row r="1525" spans="1:4" x14ac:dyDescent="0.2">
      <c r="A1525" t="s">
        <v>8219</v>
      </c>
      <c r="B1525">
        <v>392</v>
      </c>
      <c r="C1525" t="s">
        <v>8221</v>
      </c>
      <c r="D1525">
        <v>0</v>
      </c>
    </row>
    <row r="1526" spans="1:4" x14ac:dyDescent="0.2">
      <c r="A1526" t="s">
        <v>8219</v>
      </c>
      <c r="B1526">
        <v>115</v>
      </c>
      <c r="C1526" t="s">
        <v>8221</v>
      </c>
      <c r="D1526">
        <v>0</v>
      </c>
    </row>
    <row r="1527" spans="1:4" x14ac:dyDescent="0.2">
      <c r="A1527" t="s">
        <v>8219</v>
      </c>
      <c r="B1527">
        <v>433</v>
      </c>
      <c r="C1527" t="s">
        <v>8221</v>
      </c>
      <c r="D1527">
        <v>6</v>
      </c>
    </row>
    <row r="1528" spans="1:4" x14ac:dyDescent="0.2">
      <c r="A1528" t="s">
        <v>8219</v>
      </c>
      <c r="B1528">
        <v>20</v>
      </c>
      <c r="C1528" t="s">
        <v>8221</v>
      </c>
      <c r="D1528">
        <v>6</v>
      </c>
    </row>
    <row r="1529" spans="1:4" x14ac:dyDescent="0.2">
      <c r="A1529" t="s">
        <v>8219</v>
      </c>
      <c r="B1529">
        <v>8</v>
      </c>
      <c r="C1529" t="s">
        <v>8221</v>
      </c>
      <c r="D1529">
        <v>14</v>
      </c>
    </row>
    <row r="1530" spans="1:4" x14ac:dyDescent="0.2">
      <c r="A1530" t="s">
        <v>8219</v>
      </c>
      <c r="B1530">
        <v>175</v>
      </c>
      <c r="C1530" t="s">
        <v>8221</v>
      </c>
      <c r="D1530">
        <v>6</v>
      </c>
    </row>
    <row r="1531" spans="1:4" x14ac:dyDescent="0.2">
      <c r="A1531" t="s">
        <v>8219</v>
      </c>
      <c r="B1531">
        <v>104</v>
      </c>
      <c r="C1531" t="s">
        <v>8221</v>
      </c>
      <c r="D1531">
        <v>33</v>
      </c>
    </row>
    <row r="1532" spans="1:4" x14ac:dyDescent="0.2">
      <c r="A1532" t="s">
        <v>8219</v>
      </c>
      <c r="B1532">
        <v>17</v>
      </c>
      <c r="C1532" t="s">
        <v>8221</v>
      </c>
      <c r="D1532">
        <v>4</v>
      </c>
    </row>
    <row r="1533" spans="1:4" x14ac:dyDescent="0.2">
      <c r="A1533" t="s">
        <v>8219</v>
      </c>
      <c r="B1533">
        <v>277</v>
      </c>
      <c r="C1533" t="s">
        <v>8221</v>
      </c>
      <c r="D1533">
        <v>1</v>
      </c>
    </row>
    <row r="1534" spans="1:4" x14ac:dyDescent="0.2">
      <c r="A1534" t="s">
        <v>8219</v>
      </c>
      <c r="B1534">
        <v>118</v>
      </c>
      <c r="C1534" t="s">
        <v>8221</v>
      </c>
      <c r="D1534">
        <v>0</v>
      </c>
    </row>
    <row r="1535" spans="1:4" x14ac:dyDescent="0.2">
      <c r="A1535" t="s">
        <v>8219</v>
      </c>
      <c r="B1535">
        <v>97</v>
      </c>
      <c r="C1535" t="s">
        <v>8221</v>
      </c>
      <c r="D1535">
        <v>6</v>
      </c>
    </row>
    <row r="1536" spans="1:4" x14ac:dyDescent="0.2">
      <c r="A1536" t="s">
        <v>8219</v>
      </c>
      <c r="B1536">
        <v>20</v>
      </c>
      <c r="C1536" t="s">
        <v>8221</v>
      </c>
      <c r="D1536">
        <v>6</v>
      </c>
    </row>
    <row r="1537" spans="1:4" x14ac:dyDescent="0.2">
      <c r="A1537" t="s">
        <v>8219</v>
      </c>
      <c r="B1537">
        <v>26</v>
      </c>
      <c r="C1537" t="s">
        <v>8221</v>
      </c>
      <c r="D1537">
        <v>1</v>
      </c>
    </row>
    <row r="1538" spans="1:4" x14ac:dyDescent="0.2">
      <c r="A1538" t="s">
        <v>8219</v>
      </c>
      <c r="B1538">
        <v>128</v>
      </c>
      <c r="C1538" t="s">
        <v>8221</v>
      </c>
      <c r="D1538">
        <v>3</v>
      </c>
    </row>
    <row r="1539" spans="1:4" x14ac:dyDescent="0.2">
      <c r="A1539" t="s">
        <v>8219</v>
      </c>
      <c r="B1539">
        <v>15</v>
      </c>
    </row>
    <row r="1540" spans="1:4" x14ac:dyDescent="0.2">
      <c r="A1540" t="s">
        <v>8219</v>
      </c>
      <c r="B1540">
        <v>25</v>
      </c>
    </row>
    <row r="1541" spans="1:4" x14ac:dyDescent="0.2">
      <c r="A1541" t="s">
        <v>8219</v>
      </c>
      <c r="B1541">
        <v>55</v>
      </c>
    </row>
    <row r="1542" spans="1:4" x14ac:dyDescent="0.2">
      <c r="A1542" t="s">
        <v>8219</v>
      </c>
      <c r="B1542">
        <v>107</v>
      </c>
    </row>
    <row r="1543" spans="1:4" x14ac:dyDescent="0.2">
      <c r="A1543" t="s">
        <v>8219</v>
      </c>
      <c r="B1543">
        <v>557</v>
      </c>
    </row>
    <row r="1544" spans="1:4" x14ac:dyDescent="0.2">
      <c r="A1544" t="s">
        <v>8219</v>
      </c>
      <c r="B1544">
        <v>40</v>
      </c>
    </row>
    <row r="1545" spans="1:4" x14ac:dyDescent="0.2">
      <c r="A1545" t="s">
        <v>8219</v>
      </c>
      <c r="B1545">
        <v>36</v>
      </c>
    </row>
    <row r="1546" spans="1:4" x14ac:dyDescent="0.2">
      <c r="A1546" t="s">
        <v>8219</v>
      </c>
      <c r="B1546">
        <v>159</v>
      </c>
    </row>
    <row r="1547" spans="1:4" x14ac:dyDescent="0.2">
      <c r="A1547" t="s">
        <v>8219</v>
      </c>
      <c r="B1547">
        <v>41</v>
      </c>
    </row>
    <row r="1548" spans="1:4" x14ac:dyDescent="0.2">
      <c r="A1548" t="s">
        <v>8219</v>
      </c>
      <c r="B1548">
        <v>226</v>
      </c>
    </row>
    <row r="1549" spans="1:4" x14ac:dyDescent="0.2">
      <c r="A1549" t="s">
        <v>8219</v>
      </c>
      <c r="B1549">
        <v>30</v>
      </c>
    </row>
    <row r="1550" spans="1:4" x14ac:dyDescent="0.2">
      <c r="A1550" t="s">
        <v>8219</v>
      </c>
      <c r="B1550">
        <v>103</v>
      </c>
    </row>
    <row r="1551" spans="1:4" x14ac:dyDescent="0.2">
      <c r="A1551" t="s">
        <v>8219</v>
      </c>
      <c r="B1551">
        <v>62</v>
      </c>
    </row>
    <row r="1552" spans="1:4" x14ac:dyDescent="0.2">
      <c r="A1552" t="s">
        <v>8219</v>
      </c>
      <c r="B1552">
        <v>6</v>
      </c>
    </row>
    <row r="1553" spans="1:2" x14ac:dyDescent="0.2">
      <c r="A1553" t="s">
        <v>8219</v>
      </c>
      <c r="B1553">
        <v>182</v>
      </c>
    </row>
    <row r="1554" spans="1:2" x14ac:dyDescent="0.2">
      <c r="A1554" t="s">
        <v>8219</v>
      </c>
      <c r="B1554">
        <v>145</v>
      </c>
    </row>
    <row r="1555" spans="1:2" x14ac:dyDescent="0.2">
      <c r="A1555" t="s">
        <v>8219</v>
      </c>
      <c r="B1555">
        <v>25</v>
      </c>
    </row>
    <row r="1556" spans="1:2" x14ac:dyDescent="0.2">
      <c r="A1556" t="s">
        <v>8219</v>
      </c>
      <c r="B1556">
        <v>320</v>
      </c>
    </row>
    <row r="1557" spans="1:2" x14ac:dyDescent="0.2">
      <c r="A1557" t="s">
        <v>8219</v>
      </c>
      <c r="B1557">
        <v>99</v>
      </c>
    </row>
    <row r="1558" spans="1:2" x14ac:dyDescent="0.2">
      <c r="A1558" t="s">
        <v>8219</v>
      </c>
      <c r="B1558">
        <v>348</v>
      </c>
    </row>
    <row r="1559" spans="1:2" x14ac:dyDescent="0.2">
      <c r="A1559" t="s">
        <v>8219</v>
      </c>
      <c r="B1559">
        <v>41</v>
      </c>
    </row>
    <row r="1560" spans="1:2" x14ac:dyDescent="0.2">
      <c r="A1560" t="s">
        <v>8219</v>
      </c>
      <c r="B1560">
        <v>29</v>
      </c>
    </row>
    <row r="1561" spans="1:2" x14ac:dyDescent="0.2">
      <c r="A1561" t="s">
        <v>8219</v>
      </c>
      <c r="B1561">
        <v>25</v>
      </c>
    </row>
    <row r="1562" spans="1:2" x14ac:dyDescent="0.2">
      <c r="A1562" t="s">
        <v>8219</v>
      </c>
      <c r="B1562">
        <v>23</v>
      </c>
    </row>
    <row r="1563" spans="1:2" x14ac:dyDescent="0.2">
      <c r="A1563" t="s">
        <v>8219</v>
      </c>
      <c r="B1563">
        <v>1260</v>
      </c>
    </row>
    <row r="1564" spans="1:2" x14ac:dyDescent="0.2">
      <c r="A1564" t="s">
        <v>8219</v>
      </c>
      <c r="B1564">
        <v>307</v>
      </c>
    </row>
    <row r="1565" spans="1:2" x14ac:dyDescent="0.2">
      <c r="A1565" t="s">
        <v>8219</v>
      </c>
      <c r="B1565">
        <v>329</v>
      </c>
    </row>
    <row r="1566" spans="1:2" x14ac:dyDescent="0.2">
      <c r="A1566" t="s">
        <v>8219</v>
      </c>
      <c r="B1566">
        <v>32</v>
      </c>
    </row>
    <row r="1567" spans="1:2" x14ac:dyDescent="0.2">
      <c r="A1567" t="s">
        <v>8219</v>
      </c>
      <c r="B1567">
        <v>27</v>
      </c>
    </row>
    <row r="1568" spans="1:2" x14ac:dyDescent="0.2">
      <c r="A1568" t="s">
        <v>8219</v>
      </c>
      <c r="B1568">
        <v>236</v>
      </c>
    </row>
    <row r="1569" spans="1:2" x14ac:dyDescent="0.2">
      <c r="A1569" t="s">
        <v>8219</v>
      </c>
      <c r="B1569">
        <v>42</v>
      </c>
    </row>
    <row r="1570" spans="1:2" x14ac:dyDescent="0.2">
      <c r="A1570" t="s">
        <v>8219</v>
      </c>
      <c r="B1570">
        <v>95</v>
      </c>
    </row>
    <row r="1571" spans="1:2" x14ac:dyDescent="0.2">
      <c r="A1571" t="s">
        <v>8219</v>
      </c>
      <c r="B1571">
        <v>37</v>
      </c>
    </row>
    <row r="1572" spans="1:2" x14ac:dyDescent="0.2">
      <c r="A1572" t="s">
        <v>8219</v>
      </c>
      <c r="B1572">
        <v>128</v>
      </c>
    </row>
    <row r="1573" spans="1:2" x14ac:dyDescent="0.2">
      <c r="A1573" t="s">
        <v>8219</v>
      </c>
      <c r="B1573">
        <v>156</v>
      </c>
    </row>
    <row r="1574" spans="1:2" x14ac:dyDescent="0.2">
      <c r="A1574" t="s">
        <v>8219</v>
      </c>
      <c r="B1574">
        <v>64</v>
      </c>
    </row>
    <row r="1575" spans="1:2" x14ac:dyDescent="0.2">
      <c r="A1575" t="s">
        <v>8219</v>
      </c>
      <c r="B1575">
        <v>58</v>
      </c>
    </row>
    <row r="1576" spans="1:2" x14ac:dyDescent="0.2">
      <c r="A1576" t="s">
        <v>8219</v>
      </c>
      <c r="B1576">
        <v>20</v>
      </c>
    </row>
    <row r="1577" spans="1:2" x14ac:dyDescent="0.2">
      <c r="A1577" t="s">
        <v>8219</v>
      </c>
      <c r="B1577">
        <v>47</v>
      </c>
    </row>
    <row r="1578" spans="1:2" x14ac:dyDescent="0.2">
      <c r="A1578" t="s">
        <v>8219</v>
      </c>
      <c r="B1578">
        <v>54</v>
      </c>
    </row>
    <row r="1579" spans="1:2" x14ac:dyDescent="0.2">
      <c r="A1579" t="s">
        <v>8219</v>
      </c>
      <c r="B1579">
        <v>9</v>
      </c>
    </row>
    <row r="1580" spans="1:2" x14ac:dyDescent="0.2">
      <c r="A1580" t="s">
        <v>8219</v>
      </c>
      <c r="B1580">
        <v>213</v>
      </c>
    </row>
    <row r="1581" spans="1:2" x14ac:dyDescent="0.2">
      <c r="A1581" t="s">
        <v>8219</v>
      </c>
      <c r="B1581">
        <v>57</v>
      </c>
    </row>
    <row r="1582" spans="1:2" x14ac:dyDescent="0.2">
      <c r="A1582" t="s">
        <v>8219</v>
      </c>
      <c r="B1582">
        <v>25</v>
      </c>
    </row>
    <row r="1583" spans="1:2" x14ac:dyDescent="0.2">
      <c r="A1583" t="s">
        <v>8219</v>
      </c>
      <c r="B1583">
        <v>104</v>
      </c>
    </row>
    <row r="1584" spans="1:2" x14ac:dyDescent="0.2">
      <c r="A1584" t="s">
        <v>8219</v>
      </c>
      <c r="B1584">
        <v>34</v>
      </c>
    </row>
    <row r="1585" spans="1:2" x14ac:dyDescent="0.2">
      <c r="A1585" t="s">
        <v>8219</v>
      </c>
      <c r="B1585">
        <v>67</v>
      </c>
    </row>
    <row r="1586" spans="1:2" x14ac:dyDescent="0.2">
      <c r="A1586" t="s">
        <v>8219</v>
      </c>
      <c r="B1586">
        <v>241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302</v>
      </c>
    </row>
    <row r="1589" spans="1:2" x14ac:dyDescent="0.2">
      <c r="A1589" t="s">
        <v>8219</v>
      </c>
      <c r="B1589">
        <v>89</v>
      </c>
    </row>
    <row r="1590" spans="1:2" x14ac:dyDescent="0.2">
      <c r="A1590" t="s">
        <v>8219</v>
      </c>
      <c r="B1590">
        <v>41</v>
      </c>
    </row>
    <row r="1591" spans="1:2" x14ac:dyDescent="0.2">
      <c r="A1591" t="s">
        <v>8219</v>
      </c>
      <c r="B1591">
        <v>69</v>
      </c>
    </row>
    <row r="1592" spans="1:2" x14ac:dyDescent="0.2">
      <c r="A1592" t="s">
        <v>8219</v>
      </c>
      <c r="B1592">
        <v>52</v>
      </c>
    </row>
    <row r="1593" spans="1:2" x14ac:dyDescent="0.2">
      <c r="A1593" t="s">
        <v>8219</v>
      </c>
      <c r="B1593">
        <v>57</v>
      </c>
    </row>
    <row r="1594" spans="1:2" x14ac:dyDescent="0.2">
      <c r="A1594" t="s">
        <v>8219</v>
      </c>
      <c r="B1594">
        <v>74</v>
      </c>
    </row>
    <row r="1595" spans="1:2" x14ac:dyDescent="0.2">
      <c r="A1595" t="s">
        <v>8219</v>
      </c>
      <c r="B1595">
        <v>63</v>
      </c>
    </row>
    <row r="1596" spans="1:2" x14ac:dyDescent="0.2">
      <c r="A1596" t="s">
        <v>8219</v>
      </c>
      <c r="B1596">
        <v>72</v>
      </c>
    </row>
    <row r="1597" spans="1:2" x14ac:dyDescent="0.2">
      <c r="A1597" t="s">
        <v>8219</v>
      </c>
      <c r="B1597">
        <v>71</v>
      </c>
    </row>
    <row r="1598" spans="1:2" x14ac:dyDescent="0.2">
      <c r="A1598" t="s">
        <v>8219</v>
      </c>
      <c r="B1598">
        <v>21</v>
      </c>
    </row>
    <row r="1599" spans="1:2" x14ac:dyDescent="0.2">
      <c r="A1599" t="s">
        <v>8219</v>
      </c>
      <c r="B1599">
        <v>930</v>
      </c>
    </row>
    <row r="1600" spans="1:2" x14ac:dyDescent="0.2">
      <c r="A1600" t="s">
        <v>8219</v>
      </c>
      <c r="B1600">
        <v>55</v>
      </c>
    </row>
    <row r="1601" spans="1:2" x14ac:dyDescent="0.2">
      <c r="A1601" t="s">
        <v>8219</v>
      </c>
      <c r="B1601">
        <v>61</v>
      </c>
    </row>
    <row r="1602" spans="1:2" x14ac:dyDescent="0.2">
      <c r="A1602" t="s">
        <v>8219</v>
      </c>
      <c r="B1602">
        <v>82</v>
      </c>
    </row>
    <row r="1603" spans="1:2" x14ac:dyDescent="0.2">
      <c r="A1603" t="s">
        <v>8219</v>
      </c>
      <c r="B1603">
        <v>71</v>
      </c>
    </row>
    <row r="1604" spans="1:2" x14ac:dyDescent="0.2">
      <c r="A1604" t="s">
        <v>8219</v>
      </c>
      <c r="B1604">
        <v>117</v>
      </c>
    </row>
    <row r="1605" spans="1:2" x14ac:dyDescent="0.2">
      <c r="A1605" t="s">
        <v>8219</v>
      </c>
      <c r="B1605">
        <v>29</v>
      </c>
    </row>
    <row r="1606" spans="1:2" x14ac:dyDescent="0.2">
      <c r="A1606" t="s">
        <v>8219</v>
      </c>
      <c r="B1606">
        <v>74</v>
      </c>
    </row>
    <row r="1607" spans="1:2" x14ac:dyDescent="0.2">
      <c r="A1607" t="s">
        <v>8219</v>
      </c>
      <c r="B1607">
        <v>23</v>
      </c>
    </row>
    <row r="1608" spans="1:2" x14ac:dyDescent="0.2">
      <c r="A1608" t="s">
        <v>8219</v>
      </c>
      <c r="B1608">
        <v>60</v>
      </c>
    </row>
    <row r="1609" spans="1:2" x14ac:dyDescent="0.2">
      <c r="A1609" t="s">
        <v>8219</v>
      </c>
      <c r="B1609">
        <v>55</v>
      </c>
    </row>
    <row r="1610" spans="1:2" x14ac:dyDescent="0.2">
      <c r="A1610" t="s">
        <v>8219</v>
      </c>
      <c r="B1610">
        <v>51</v>
      </c>
    </row>
    <row r="1611" spans="1:2" x14ac:dyDescent="0.2">
      <c r="A1611" t="s">
        <v>8219</v>
      </c>
      <c r="B1611">
        <v>78</v>
      </c>
    </row>
    <row r="1612" spans="1:2" x14ac:dyDescent="0.2">
      <c r="A1612" t="s">
        <v>8219</v>
      </c>
      <c r="B1612">
        <v>62</v>
      </c>
    </row>
    <row r="1613" spans="1:2" x14ac:dyDescent="0.2">
      <c r="A1613" t="s">
        <v>8219</v>
      </c>
      <c r="B1613">
        <v>45</v>
      </c>
    </row>
    <row r="1614" spans="1:2" x14ac:dyDescent="0.2">
      <c r="A1614" t="s">
        <v>8219</v>
      </c>
      <c r="B1614">
        <v>15</v>
      </c>
    </row>
    <row r="1615" spans="1:2" x14ac:dyDescent="0.2">
      <c r="A1615" t="s">
        <v>8219</v>
      </c>
      <c r="B1615">
        <v>151</v>
      </c>
    </row>
    <row r="1616" spans="1:2" x14ac:dyDescent="0.2">
      <c r="A1616" t="s">
        <v>8219</v>
      </c>
      <c r="B1616">
        <v>68</v>
      </c>
    </row>
    <row r="1617" spans="1:2" x14ac:dyDescent="0.2">
      <c r="A1617" t="s">
        <v>8219</v>
      </c>
      <c r="B1617">
        <v>46</v>
      </c>
    </row>
    <row r="1618" spans="1:2" x14ac:dyDescent="0.2">
      <c r="A1618" t="s">
        <v>8219</v>
      </c>
      <c r="B1618">
        <v>24</v>
      </c>
    </row>
    <row r="1619" spans="1:2" x14ac:dyDescent="0.2">
      <c r="A1619" t="s">
        <v>8219</v>
      </c>
      <c r="B1619">
        <v>70</v>
      </c>
    </row>
    <row r="1620" spans="1:2" x14ac:dyDescent="0.2">
      <c r="A1620" t="s">
        <v>8219</v>
      </c>
      <c r="B1620">
        <v>244</v>
      </c>
    </row>
    <row r="1621" spans="1:2" x14ac:dyDescent="0.2">
      <c r="A1621" t="s">
        <v>8219</v>
      </c>
      <c r="B1621">
        <v>82</v>
      </c>
    </row>
    <row r="1622" spans="1:2" x14ac:dyDescent="0.2">
      <c r="A1622" t="s">
        <v>8219</v>
      </c>
      <c r="B1622">
        <v>226</v>
      </c>
    </row>
    <row r="1623" spans="1:2" x14ac:dyDescent="0.2">
      <c r="A1623" t="s">
        <v>8219</v>
      </c>
      <c r="B1623">
        <v>60</v>
      </c>
    </row>
    <row r="1624" spans="1:2" x14ac:dyDescent="0.2">
      <c r="A1624" t="s">
        <v>8219</v>
      </c>
      <c r="B1624">
        <v>322</v>
      </c>
    </row>
    <row r="1625" spans="1:2" x14ac:dyDescent="0.2">
      <c r="A1625" t="s">
        <v>8219</v>
      </c>
      <c r="B1625">
        <v>94</v>
      </c>
    </row>
    <row r="1626" spans="1:2" x14ac:dyDescent="0.2">
      <c r="A1626" t="s">
        <v>8219</v>
      </c>
      <c r="B1626">
        <v>47</v>
      </c>
    </row>
    <row r="1627" spans="1:2" x14ac:dyDescent="0.2">
      <c r="A1627" t="s">
        <v>8219</v>
      </c>
      <c r="B1627">
        <v>115</v>
      </c>
    </row>
    <row r="1628" spans="1:2" x14ac:dyDescent="0.2">
      <c r="A1628" t="s">
        <v>8219</v>
      </c>
      <c r="B1628">
        <v>134</v>
      </c>
    </row>
    <row r="1629" spans="1:2" x14ac:dyDescent="0.2">
      <c r="A1629" t="s">
        <v>8219</v>
      </c>
      <c r="B1629">
        <v>35</v>
      </c>
    </row>
    <row r="1630" spans="1:2" x14ac:dyDescent="0.2">
      <c r="A1630" t="s">
        <v>8219</v>
      </c>
      <c r="B1630">
        <v>104</v>
      </c>
    </row>
    <row r="1631" spans="1:2" x14ac:dyDescent="0.2">
      <c r="A1631" t="s">
        <v>8219</v>
      </c>
      <c r="B1631">
        <v>184</v>
      </c>
    </row>
    <row r="1632" spans="1:2" x14ac:dyDescent="0.2">
      <c r="A1632" t="s">
        <v>8219</v>
      </c>
      <c r="B1632">
        <v>119</v>
      </c>
    </row>
    <row r="1633" spans="1:2" x14ac:dyDescent="0.2">
      <c r="A1633" t="s">
        <v>8219</v>
      </c>
      <c r="B1633">
        <v>59</v>
      </c>
    </row>
    <row r="1634" spans="1:2" x14ac:dyDescent="0.2">
      <c r="A1634" t="s">
        <v>8219</v>
      </c>
      <c r="B1634">
        <v>113</v>
      </c>
    </row>
    <row r="1635" spans="1:2" x14ac:dyDescent="0.2">
      <c r="A1635" t="s">
        <v>8219</v>
      </c>
      <c r="B1635">
        <v>84</v>
      </c>
    </row>
    <row r="1636" spans="1:2" x14ac:dyDescent="0.2">
      <c r="A1636" t="s">
        <v>8219</v>
      </c>
      <c r="B1636">
        <v>74</v>
      </c>
    </row>
    <row r="1637" spans="1:2" x14ac:dyDescent="0.2">
      <c r="A1637" t="s">
        <v>8219</v>
      </c>
      <c r="B1637">
        <v>216</v>
      </c>
    </row>
    <row r="1638" spans="1:2" x14ac:dyDescent="0.2">
      <c r="A1638" t="s">
        <v>8219</v>
      </c>
      <c r="B1638">
        <v>39</v>
      </c>
    </row>
    <row r="1639" spans="1:2" x14ac:dyDescent="0.2">
      <c r="A1639" t="s">
        <v>8219</v>
      </c>
      <c r="B1639">
        <v>21</v>
      </c>
    </row>
    <row r="1640" spans="1:2" x14ac:dyDescent="0.2">
      <c r="A1640" t="s">
        <v>8219</v>
      </c>
      <c r="B1640">
        <v>30</v>
      </c>
    </row>
    <row r="1641" spans="1:2" x14ac:dyDescent="0.2">
      <c r="A1641" t="s">
        <v>8219</v>
      </c>
      <c r="B1641">
        <v>37</v>
      </c>
    </row>
    <row r="1642" spans="1:2" x14ac:dyDescent="0.2">
      <c r="A1642" t="s">
        <v>8219</v>
      </c>
      <c r="B1642">
        <v>202</v>
      </c>
    </row>
    <row r="1643" spans="1:2" x14ac:dyDescent="0.2">
      <c r="A1643" t="s">
        <v>8219</v>
      </c>
      <c r="B1643">
        <v>37</v>
      </c>
    </row>
    <row r="1644" spans="1:2" x14ac:dyDescent="0.2">
      <c r="A1644" t="s">
        <v>8219</v>
      </c>
      <c r="B1644">
        <v>28</v>
      </c>
    </row>
    <row r="1645" spans="1:2" x14ac:dyDescent="0.2">
      <c r="A1645" t="s">
        <v>8219</v>
      </c>
      <c r="B1645">
        <v>26</v>
      </c>
    </row>
    <row r="1646" spans="1:2" x14ac:dyDescent="0.2">
      <c r="A1646" t="s">
        <v>8219</v>
      </c>
      <c r="B1646">
        <v>61</v>
      </c>
    </row>
    <row r="1647" spans="1:2" x14ac:dyDescent="0.2">
      <c r="A1647" t="s">
        <v>8219</v>
      </c>
      <c r="B1647">
        <v>115</v>
      </c>
    </row>
    <row r="1648" spans="1:2" x14ac:dyDescent="0.2">
      <c r="A1648" t="s">
        <v>8219</v>
      </c>
      <c r="B1648">
        <v>181</v>
      </c>
    </row>
    <row r="1649" spans="1:2" x14ac:dyDescent="0.2">
      <c r="A1649" t="s">
        <v>8219</v>
      </c>
      <c r="B1649">
        <v>110</v>
      </c>
    </row>
    <row r="1650" spans="1:2" x14ac:dyDescent="0.2">
      <c r="A1650" t="s">
        <v>8219</v>
      </c>
      <c r="B1650">
        <v>269</v>
      </c>
    </row>
    <row r="1651" spans="1:2" x14ac:dyDescent="0.2">
      <c r="A1651" t="s">
        <v>8219</v>
      </c>
      <c r="B1651">
        <v>79</v>
      </c>
    </row>
    <row r="1652" spans="1:2" x14ac:dyDescent="0.2">
      <c r="A1652" t="s">
        <v>8219</v>
      </c>
      <c r="B1652">
        <v>104</v>
      </c>
    </row>
    <row r="1653" spans="1:2" x14ac:dyDescent="0.2">
      <c r="A1653" t="s">
        <v>8219</v>
      </c>
      <c r="B1653">
        <v>34</v>
      </c>
    </row>
    <row r="1654" spans="1:2" x14ac:dyDescent="0.2">
      <c r="A1654" t="s">
        <v>8219</v>
      </c>
      <c r="B1654">
        <v>167</v>
      </c>
    </row>
    <row r="1655" spans="1:2" x14ac:dyDescent="0.2">
      <c r="A1655" t="s">
        <v>8219</v>
      </c>
      <c r="B1655">
        <v>183</v>
      </c>
    </row>
    <row r="1656" spans="1:2" x14ac:dyDescent="0.2">
      <c r="A1656" t="s">
        <v>8219</v>
      </c>
      <c r="B1656">
        <v>71</v>
      </c>
    </row>
    <row r="1657" spans="1:2" x14ac:dyDescent="0.2">
      <c r="A1657" t="s">
        <v>8219</v>
      </c>
      <c r="B1657">
        <v>69</v>
      </c>
    </row>
    <row r="1658" spans="1:2" x14ac:dyDescent="0.2">
      <c r="A1658" t="s">
        <v>8219</v>
      </c>
      <c r="B1658">
        <v>270</v>
      </c>
    </row>
    <row r="1659" spans="1:2" x14ac:dyDescent="0.2">
      <c r="A1659" t="s">
        <v>8219</v>
      </c>
      <c r="B1659">
        <v>193</v>
      </c>
    </row>
    <row r="1660" spans="1:2" x14ac:dyDescent="0.2">
      <c r="A1660" t="s">
        <v>8219</v>
      </c>
      <c r="B1660">
        <v>57</v>
      </c>
    </row>
    <row r="1661" spans="1:2" x14ac:dyDescent="0.2">
      <c r="A1661" t="s">
        <v>8219</v>
      </c>
      <c r="B1661">
        <v>200</v>
      </c>
    </row>
    <row r="1662" spans="1:2" x14ac:dyDescent="0.2">
      <c r="A1662" t="s">
        <v>8219</v>
      </c>
      <c r="B1662">
        <v>88</v>
      </c>
    </row>
    <row r="1663" spans="1:2" x14ac:dyDescent="0.2">
      <c r="A1663" t="s">
        <v>8219</v>
      </c>
      <c r="B1663">
        <v>213</v>
      </c>
    </row>
    <row r="1664" spans="1:2" x14ac:dyDescent="0.2">
      <c r="A1664" t="s">
        <v>8219</v>
      </c>
      <c r="B1664">
        <v>20</v>
      </c>
    </row>
    <row r="1665" spans="1:2" x14ac:dyDescent="0.2">
      <c r="A1665" t="s">
        <v>8219</v>
      </c>
      <c r="B1665">
        <v>50</v>
      </c>
    </row>
    <row r="1666" spans="1:2" x14ac:dyDescent="0.2">
      <c r="A1666" t="s">
        <v>8219</v>
      </c>
      <c r="B1666">
        <v>115</v>
      </c>
    </row>
    <row r="1667" spans="1:2" x14ac:dyDescent="0.2">
      <c r="A1667" t="s">
        <v>8219</v>
      </c>
      <c r="B1667">
        <v>186</v>
      </c>
    </row>
    <row r="1668" spans="1:2" x14ac:dyDescent="0.2">
      <c r="A1668" t="s">
        <v>8219</v>
      </c>
      <c r="B1668">
        <v>18</v>
      </c>
    </row>
    <row r="1669" spans="1:2" x14ac:dyDescent="0.2">
      <c r="A1669" t="s">
        <v>8219</v>
      </c>
      <c r="B1669">
        <v>176</v>
      </c>
    </row>
    <row r="1670" spans="1:2" x14ac:dyDescent="0.2">
      <c r="A1670" t="s">
        <v>8219</v>
      </c>
      <c r="B1670">
        <v>41</v>
      </c>
    </row>
    <row r="1671" spans="1:2" x14ac:dyDescent="0.2">
      <c r="A1671" t="s">
        <v>8219</v>
      </c>
      <c r="B1671">
        <v>75</v>
      </c>
    </row>
    <row r="1672" spans="1:2" x14ac:dyDescent="0.2">
      <c r="A1672" t="s">
        <v>8219</v>
      </c>
      <c r="B1672">
        <v>97</v>
      </c>
    </row>
    <row r="1673" spans="1:2" x14ac:dyDescent="0.2">
      <c r="A1673" t="s">
        <v>8219</v>
      </c>
      <c r="B1673">
        <v>73</v>
      </c>
    </row>
    <row r="1674" spans="1:2" x14ac:dyDescent="0.2">
      <c r="A1674" t="s">
        <v>8219</v>
      </c>
      <c r="B1674">
        <v>49</v>
      </c>
    </row>
    <row r="1675" spans="1:2" x14ac:dyDescent="0.2">
      <c r="A1675" t="s">
        <v>8219</v>
      </c>
      <c r="B1675">
        <v>134</v>
      </c>
    </row>
    <row r="1676" spans="1:2" x14ac:dyDescent="0.2">
      <c r="A1676" t="s">
        <v>8219</v>
      </c>
      <c r="B1676">
        <v>68</v>
      </c>
    </row>
    <row r="1677" spans="1:2" x14ac:dyDescent="0.2">
      <c r="A1677" t="s">
        <v>8219</v>
      </c>
      <c r="B1677">
        <v>49</v>
      </c>
    </row>
    <row r="1678" spans="1:2" x14ac:dyDescent="0.2">
      <c r="A1678" t="s">
        <v>8219</v>
      </c>
      <c r="B1678">
        <v>63</v>
      </c>
    </row>
    <row r="1679" spans="1:2" x14ac:dyDescent="0.2">
      <c r="A1679" t="s">
        <v>8219</v>
      </c>
      <c r="B1679">
        <v>163</v>
      </c>
    </row>
    <row r="1680" spans="1:2" x14ac:dyDescent="0.2">
      <c r="A1680" t="s">
        <v>8219</v>
      </c>
      <c r="B1680">
        <v>288</v>
      </c>
    </row>
    <row r="1681" spans="1:2" x14ac:dyDescent="0.2">
      <c r="A1681" t="s">
        <v>8219</v>
      </c>
      <c r="B1681">
        <v>42</v>
      </c>
    </row>
    <row r="1682" spans="1:2" x14ac:dyDescent="0.2">
      <c r="A1682" t="s">
        <v>8219</v>
      </c>
      <c r="B1682">
        <v>70</v>
      </c>
    </row>
    <row r="1683" spans="1:2" x14ac:dyDescent="0.2">
      <c r="A1683" t="s">
        <v>8219</v>
      </c>
      <c r="B1683">
        <v>30</v>
      </c>
    </row>
    <row r="1684" spans="1:2" x14ac:dyDescent="0.2">
      <c r="A1684" t="s">
        <v>8219</v>
      </c>
      <c r="B1684">
        <v>51</v>
      </c>
    </row>
    <row r="1685" spans="1:2" x14ac:dyDescent="0.2">
      <c r="A1685" t="s">
        <v>8219</v>
      </c>
      <c r="B1685">
        <v>145</v>
      </c>
    </row>
    <row r="1686" spans="1:2" x14ac:dyDescent="0.2">
      <c r="A1686" t="s">
        <v>8219</v>
      </c>
      <c r="B1686">
        <v>21</v>
      </c>
    </row>
    <row r="1687" spans="1:2" x14ac:dyDescent="0.2">
      <c r="A1687" t="s">
        <v>8219</v>
      </c>
      <c r="B1687">
        <v>286</v>
      </c>
    </row>
    <row r="1688" spans="1:2" x14ac:dyDescent="0.2">
      <c r="A1688" t="s">
        <v>8219</v>
      </c>
      <c r="B1688">
        <v>12</v>
      </c>
    </row>
    <row r="1689" spans="1:2" x14ac:dyDescent="0.2">
      <c r="A1689" t="s">
        <v>8219</v>
      </c>
      <c r="B1689">
        <v>100</v>
      </c>
    </row>
    <row r="1690" spans="1:2" x14ac:dyDescent="0.2">
      <c r="A1690" t="s">
        <v>8219</v>
      </c>
      <c r="B1690">
        <v>100</v>
      </c>
    </row>
    <row r="1691" spans="1:2" x14ac:dyDescent="0.2">
      <c r="A1691" t="s">
        <v>8219</v>
      </c>
      <c r="B1691">
        <v>34</v>
      </c>
    </row>
    <row r="1692" spans="1:2" x14ac:dyDescent="0.2">
      <c r="A1692" t="s">
        <v>8219</v>
      </c>
      <c r="B1692">
        <v>63</v>
      </c>
    </row>
    <row r="1693" spans="1:2" x14ac:dyDescent="0.2">
      <c r="A1693" t="s">
        <v>8219</v>
      </c>
      <c r="B1693">
        <v>30</v>
      </c>
    </row>
    <row r="1694" spans="1:2" x14ac:dyDescent="0.2">
      <c r="A1694" t="s">
        <v>8219</v>
      </c>
      <c r="B1694">
        <v>47</v>
      </c>
    </row>
    <row r="1695" spans="1:2" x14ac:dyDescent="0.2">
      <c r="A1695" t="s">
        <v>8219</v>
      </c>
      <c r="B1695">
        <v>237</v>
      </c>
    </row>
    <row r="1696" spans="1:2" x14ac:dyDescent="0.2">
      <c r="A1696" t="s">
        <v>8219</v>
      </c>
      <c r="B1696">
        <v>47</v>
      </c>
    </row>
    <row r="1697" spans="1:2" x14ac:dyDescent="0.2">
      <c r="A1697" t="s">
        <v>8219</v>
      </c>
      <c r="B1697">
        <v>15</v>
      </c>
    </row>
    <row r="1698" spans="1:2" x14ac:dyDescent="0.2">
      <c r="A1698" t="s">
        <v>8219</v>
      </c>
      <c r="B1698">
        <v>81</v>
      </c>
    </row>
    <row r="1699" spans="1:2" x14ac:dyDescent="0.2">
      <c r="A1699" t="s">
        <v>8219</v>
      </c>
      <c r="B1699">
        <v>122</v>
      </c>
    </row>
    <row r="1700" spans="1:2" x14ac:dyDescent="0.2">
      <c r="A1700" t="s">
        <v>8219</v>
      </c>
      <c r="B1700">
        <v>34</v>
      </c>
    </row>
    <row r="1701" spans="1:2" x14ac:dyDescent="0.2">
      <c r="A1701" t="s">
        <v>8219</v>
      </c>
      <c r="B1701">
        <v>207</v>
      </c>
    </row>
    <row r="1702" spans="1:2" x14ac:dyDescent="0.2">
      <c r="A1702" t="s">
        <v>8219</v>
      </c>
      <c r="B1702">
        <v>25</v>
      </c>
    </row>
    <row r="1703" spans="1:2" x14ac:dyDescent="0.2">
      <c r="A1703" t="s">
        <v>8219</v>
      </c>
      <c r="B1703">
        <v>72</v>
      </c>
    </row>
    <row r="1704" spans="1:2" x14ac:dyDescent="0.2">
      <c r="A1704" t="s">
        <v>8219</v>
      </c>
      <c r="B1704">
        <v>14</v>
      </c>
    </row>
    <row r="1705" spans="1:2" x14ac:dyDescent="0.2">
      <c r="A1705" t="s">
        <v>8219</v>
      </c>
      <c r="B1705">
        <v>15</v>
      </c>
    </row>
    <row r="1706" spans="1:2" x14ac:dyDescent="0.2">
      <c r="A1706" t="s">
        <v>8219</v>
      </c>
      <c r="B1706">
        <v>91</v>
      </c>
    </row>
    <row r="1707" spans="1:2" x14ac:dyDescent="0.2">
      <c r="A1707" t="s">
        <v>8219</v>
      </c>
      <c r="B1707">
        <v>24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47</v>
      </c>
    </row>
    <row r="1710" spans="1:2" x14ac:dyDescent="0.2">
      <c r="A1710" t="s">
        <v>8219</v>
      </c>
      <c r="B1710">
        <v>44</v>
      </c>
    </row>
    <row r="1711" spans="1:2" x14ac:dyDescent="0.2">
      <c r="A1711" t="s">
        <v>8219</v>
      </c>
      <c r="B1711">
        <v>72</v>
      </c>
    </row>
    <row r="1712" spans="1:2" x14ac:dyDescent="0.2">
      <c r="A1712" t="s">
        <v>8219</v>
      </c>
      <c r="B1712">
        <v>63</v>
      </c>
    </row>
    <row r="1713" spans="1:2" x14ac:dyDescent="0.2">
      <c r="A1713" t="s">
        <v>8219</v>
      </c>
      <c r="B1713">
        <v>88</v>
      </c>
    </row>
    <row r="1714" spans="1:2" x14ac:dyDescent="0.2">
      <c r="A1714" t="s">
        <v>8219</v>
      </c>
      <c r="B1714">
        <v>70</v>
      </c>
    </row>
    <row r="1715" spans="1:2" x14ac:dyDescent="0.2">
      <c r="A1715" t="s">
        <v>8219</v>
      </c>
      <c r="B1715">
        <v>50</v>
      </c>
    </row>
    <row r="1716" spans="1:2" x14ac:dyDescent="0.2">
      <c r="A1716" t="s">
        <v>8219</v>
      </c>
      <c r="B1716">
        <v>35</v>
      </c>
    </row>
    <row r="1717" spans="1:2" x14ac:dyDescent="0.2">
      <c r="A1717" t="s">
        <v>8219</v>
      </c>
      <c r="B1717">
        <v>175</v>
      </c>
    </row>
    <row r="1718" spans="1:2" x14ac:dyDescent="0.2">
      <c r="A1718" t="s">
        <v>8219</v>
      </c>
      <c r="B1718">
        <v>20</v>
      </c>
    </row>
    <row r="1719" spans="1:2" x14ac:dyDescent="0.2">
      <c r="A1719" t="s">
        <v>8219</v>
      </c>
      <c r="B1719">
        <v>54</v>
      </c>
    </row>
    <row r="1720" spans="1:2" x14ac:dyDescent="0.2">
      <c r="A1720" t="s">
        <v>8219</v>
      </c>
      <c r="B1720">
        <v>20</v>
      </c>
    </row>
    <row r="1721" spans="1:2" x14ac:dyDescent="0.2">
      <c r="A1721" t="s">
        <v>8219</v>
      </c>
      <c r="B1721">
        <v>57</v>
      </c>
    </row>
    <row r="1722" spans="1:2" x14ac:dyDescent="0.2">
      <c r="A1722" t="s">
        <v>8219</v>
      </c>
      <c r="B1722">
        <v>31</v>
      </c>
    </row>
    <row r="1723" spans="1:2" x14ac:dyDescent="0.2">
      <c r="A1723" t="s">
        <v>8219</v>
      </c>
      <c r="B1723">
        <v>31</v>
      </c>
    </row>
    <row r="1724" spans="1:2" x14ac:dyDescent="0.2">
      <c r="A1724" t="s">
        <v>8219</v>
      </c>
      <c r="B1724">
        <v>45</v>
      </c>
    </row>
    <row r="1725" spans="1:2" x14ac:dyDescent="0.2">
      <c r="A1725" t="s">
        <v>8219</v>
      </c>
      <c r="B1725">
        <v>41</v>
      </c>
    </row>
    <row r="1726" spans="1:2" x14ac:dyDescent="0.2">
      <c r="A1726" t="s">
        <v>8219</v>
      </c>
      <c r="B1726">
        <v>29</v>
      </c>
    </row>
    <row r="1727" spans="1:2" x14ac:dyDescent="0.2">
      <c r="A1727" t="s">
        <v>8219</v>
      </c>
      <c r="B1727">
        <v>58</v>
      </c>
    </row>
    <row r="1728" spans="1:2" x14ac:dyDescent="0.2">
      <c r="A1728" t="s">
        <v>8219</v>
      </c>
      <c r="B1728">
        <v>89</v>
      </c>
    </row>
    <row r="1729" spans="1:2" x14ac:dyDescent="0.2">
      <c r="A1729" t="s">
        <v>8219</v>
      </c>
      <c r="B1729">
        <v>125</v>
      </c>
    </row>
    <row r="1730" spans="1:2" x14ac:dyDescent="0.2">
      <c r="A1730" t="s">
        <v>8219</v>
      </c>
      <c r="B1730">
        <v>18</v>
      </c>
    </row>
    <row r="1731" spans="1:2" x14ac:dyDescent="0.2">
      <c r="A1731" t="s">
        <v>8219</v>
      </c>
      <c r="B1731">
        <v>32</v>
      </c>
    </row>
    <row r="1732" spans="1:2" x14ac:dyDescent="0.2">
      <c r="A1732" t="s">
        <v>8219</v>
      </c>
      <c r="B1732">
        <v>16</v>
      </c>
    </row>
    <row r="1733" spans="1:2" x14ac:dyDescent="0.2">
      <c r="A1733" t="s">
        <v>8219</v>
      </c>
      <c r="B1733">
        <v>38</v>
      </c>
    </row>
    <row r="1734" spans="1:2" x14ac:dyDescent="0.2">
      <c r="A1734" t="s">
        <v>8219</v>
      </c>
      <c r="B1734">
        <v>15</v>
      </c>
    </row>
    <row r="1735" spans="1:2" x14ac:dyDescent="0.2">
      <c r="A1735" t="s">
        <v>8219</v>
      </c>
      <c r="B1735">
        <v>23</v>
      </c>
    </row>
    <row r="1736" spans="1:2" x14ac:dyDescent="0.2">
      <c r="A1736" t="s">
        <v>8219</v>
      </c>
      <c r="B1736">
        <v>49</v>
      </c>
    </row>
    <row r="1737" spans="1:2" x14ac:dyDescent="0.2">
      <c r="A1737" t="s">
        <v>8219</v>
      </c>
      <c r="B1737">
        <v>10</v>
      </c>
    </row>
    <row r="1738" spans="1:2" x14ac:dyDescent="0.2">
      <c r="A1738" t="s">
        <v>8219</v>
      </c>
      <c r="B1738">
        <v>15</v>
      </c>
    </row>
    <row r="1739" spans="1:2" x14ac:dyDescent="0.2">
      <c r="A1739" t="s">
        <v>8219</v>
      </c>
      <c r="B1739">
        <v>57</v>
      </c>
    </row>
    <row r="1740" spans="1:2" x14ac:dyDescent="0.2">
      <c r="A1740" t="s">
        <v>8219</v>
      </c>
      <c r="B1740">
        <v>33</v>
      </c>
    </row>
    <row r="1741" spans="1:2" x14ac:dyDescent="0.2">
      <c r="A1741" t="s">
        <v>8219</v>
      </c>
      <c r="B1741">
        <v>9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69</v>
      </c>
    </row>
    <row r="1744" spans="1:2" x14ac:dyDescent="0.2">
      <c r="A1744" t="s">
        <v>8219</v>
      </c>
      <c r="B1744">
        <v>65</v>
      </c>
    </row>
    <row r="1745" spans="1:2" x14ac:dyDescent="0.2">
      <c r="A1745" t="s">
        <v>8219</v>
      </c>
      <c r="B1745">
        <v>83</v>
      </c>
    </row>
    <row r="1746" spans="1:2" x14ac:dyDescent="0.2">
      <c r="A1746" t="s">
        <v>8219</v>
      </c>
      <c r="B1746">
        <v>111</v>
      </c>
    </row>
    <row r="1747" spans="1:2" x14ac:dyDescent="0.2">
      <c r="A1747" t="s">
        <v>8219</v>
      </c>
      <c r="B1747">
        <v>46</v>
      </c>
    </row>
    <row r="1748" spans="1:2" x14ac:dyDescent="0.2">
      <c r="A1748" t="s">
        <v>8219</v>
      </c>
      <c r="B1748">
        <v>63</v>
      </c>
    </row>
    <row r="1749" spans="1:2" x14ac:dyDescent="0.2">
      <c r="A1749" t="s">
        <v>8219</v>
      </c>
      <c r="B1749">
        <v>9</v>
      </c>
    </row>
    <row r="1750" spans="1:2" x14ac:dyDescent="0.2">
      <c r="A1750" t="s">
        <v>8219</v>
      </c>
      <c r="B1750">
        <v>34</v>
      </c>
    </row>
    <row r="1751" spans="1:2" x14ac:dyDescent="0.2">
      <c r="A1751" t="s">
        <v>8219</v>
      </c>
      <c r="B1751">
        <v>112</v>
      </c>
    </row>
    <row r="1752" spans="1:2" x14ac:dyDescent="0.2">
      <c r="A1752" t="s">
        <v>8219</v>
      </c>
      <c r="B1752">
        <v>47</v>
      </c>
    </row>
    <row r="1753" spans="1:2" x14ac:dyDescent="0.2">
      <c r="A1753" t="s">
        <v>8219</v>
      </c>
      <c r="B1753">
        <v>38</v>
      </c>
    </row>
    <row r="1754" spans="1:2" x14ac:dyDescent="0.2">
      <c r="A1754" t="s">
        <v>8219</v>
      </c>
      <c r="B1754">
        <v>28</v>
      </c>
    </row>
    <row r="1755" spans="1:2" x14ac:dyDescent="0.2">
      <c r="A1755" t="s">
        <v>8219</v>
      </c>
      <c r="B1755">
        <v>78</v>
      </c>
    </row>
    <row r="1756" spans="1:2" x14ac:dyDescent="0.2">
      <c r="A1756" t="s">
        <v>8219</v>
      </c>
      <c r="B1756">
        <v>23</v>
      </c>
    </row>
    <row r="1757" spans="1:2" x14ac:dyDescent="0.2">
      <c r="A1757" t="s">
        <v>8219</v>
      </c>
      <c r="B1757">
        <v>40</v>
      </c>
    </row>
    <row r="1758" spans="1:2" x14ac:dyDescent="0.2">
      <c r="A1758" t="s">
        <v>8219</v>
      </c>
      <c r="B1758">
        <v>13</v>
      </c>
    </row>
    <row r="1759" spans="1:2" x14ac:dyDescent="0.2">
      <c r="A1759" t="s">
        <v>8219</v>
      </c>
      <c r="B1759">
        <v>18</v>
      </c>
    </row>
    <row r="1760" spans="1:2" x14ac:dyDescent="0.2">
      <c r="A1760" t="s">
        <v>8219</v>
      </c>
      <c r="B1760">
        <v>22</v>
      </c>
    </row>
    <row r="1761" spans="1:2" x14ac:dyDescent="0.2">
      <c r="A1761" t="s">
        <v>8219</v>
      </c>
      <c r="B1761">
        <v>79</v>
      </c>
    </row>
    <row r="1762" spans="1:2" x14ac:dyDescent="0.2">
      <c r="A1762" t="s">
        <v>8219</v>
      </c>
      <c r="B1762">
        <v>14</v>
      </c>
    </row>
    <row r="1763" spans="1:2" x14ac:dyDescent="0.2">
      <c r="A1763" t="s">
        <v>8219</v>
      </c>
      <c r="B1763">
        <v>51</v>
      </c>
    </row>
    <row r="1764" spans="1:2" x14ac:dyDescent="0.2">
      <c r="A1764" t="s">
        <v>8219</v>
      </c>
      <c r="B1764">
        <v>54</v>
      </c>
    </row>
    <row r="1765" spans="1:2" x14ac:dyDescent="0.2">
      <c r="A1765" t="s">
        <v>8219</v>
      </c>
      <c r="B1765">
        <v>70</v>
      </c>
    </row>
    <row r="1766" spans="1:2" x14ac:dyDescent="0.2">
      <c r="A1766" t="s">
        <v>8219</v>
      </c>
      <c r="B1766">
        <v>44</v>
      </c>
    </row>
    <row r="1767" spans="1:2" x14ac:dyDescent="0.2">
      <c r="A1767" t="s">
        <v>8219</v>
      </c>
      <c r="B1767">
        <v>55</v>
      </c>
    </row>
    <row r="1768" spans="1:2" x14ac:dyDescent="0.2">
      <c r="A1768" t="s">
        <v>8219</v>
      </c>
      <c r="B1768">
        <v>15</v>
      </c>
    </row>
    <row r="1769" spans="1:2" x14ac:dyDescent="0.2">
      <c r="A1769" t="s">
        <v>8219</v>
      </c>
      <c r="B1769">
        <v>27</v>
      </c>
    </row>
    <row r="1770" spans="1:2" x14ac:dyDescent="0.2">
      <c r="A1770" t="s">
        <v>8219</v>
      </c>
      <c r="B1770">
        <v>21</v>
      </c>
    </row>
    <row r="1771" spans="1:2" x14ac:dyDescent="0.2">
      <c r="A1771" t="s">
        <v>8219</v>
      </c>
      <c r="B1771">
        <v>162</v>
      </c>
    </row>
    <row r="1772" spans="1:2" x14ac:dyDescent="0.2">
      <c r="A1772" t="s">
        <v>8219</v>
      </c>
      <c r="B1772">
        <v>23</v>
      </c>
    </row>
    <row r="1773" spans="1:2" x14ac:dyDescent="0.2">
      <c r="A1773" t="s">
        <v>8219</v>
      </c>
      <c r="B1773">
        <v>72</v>
      </c>
    </row>
    <row r="1774" spans="1:2" x14ac:dyDescent="0.2">
      <c r="A1774" t="s">
        <v>8219</v>
      </c>
      <c r="B1774">
        <v>68</v>
      </c>
    </row>
    <row r="1775" spans="1:2" x14ac:dyDescent="0.2">
      <c r="A1775" t="s">
        <v>8219</v>
      </c>
      <c r="B1775">
        <v>20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72</v>
      </c>
    </row>
    <row r="1778" spans="1:2" x14ac:dyDescent="0.2">
      <c r="A1778" t="s">
        <v>8219</v>
      </c>
      <c r="B1778">
        <v>3</v>
      </c>
    </row>
    <row r="1779" spans="1:2" x14ac:dyDescent="0.2">
      <c r="A1779" t="s">
        <v>8219</v>
      </c>
      <c r="B1779">
        <v>18</v>
      </c>
    </row>
    <row r="1780" spans="1:2" x14ac:dyDescent="0.2">
      <c r="A1780" t="s">
        <v>8219</v>
      </c>
      <c r="B1780">
        <v>30</v>
      </c>
    </row>
    <row r="1781" spans="1:2" x14ac:dyDescent="0.2">
      <c r="A1781" t="s">
        <v>8219</v>
      </c>
      <c r="B1781">
        <v>23</v>
      </c>
    </row>
    <row r="1782" spans="1:2" x14ac:dyDescent="0.2">
      <c r="A1782" t="s">
        <v>8219</v>
      </c>
      <c r="B1782">
        <v>54</v>
      </c>
    </row>
    <row r="1783" spans="1:2" x14ac:dyDescent="0.2">
      <c r="A1783" t="s">
        <v>8219</v>
      </c>
      <c r="B1783">
        <v>26</v>
      </c>
    </row>
    <row r="1784" spans="1:2" x14ac:dyDescent="0.2">
      <c r="A1784" t="s">
        <v>8219</v>
      </c>
      <c r="B1784">
        <v>9</v>
      </c>
    </row>
    <row r="1785" spans="1:2" x14ac:dyDescent="0.2">
      <c r="A1785" t="s">
        <v>8219</v>
      </c>
      <c r="B1785">
        <v>27</v>
      </c>
    </row>
    <row r="1786" spans="1:2" x14ac:dyDescent="0.2">
      <c r="A1786" t="s">
        <v>8219</v>
      </c>
      <c r="B1786">
        <v>30</v>
      </c>
    </row>
    <row r="1787" spans="1:2" x14ac:dyDescent="0.2">
      <c r="A1787" t="s">
        <v>8219</v>
      </c>
      <c r="B1787">
        <v>52</v>
      </c>
    </row>
    <row r="1788" spans="1:2" x14ac:dyDescent="0.2">
      <c r="A1788" t="s">
        <v>8219</v>
      </c>
      <c r="B1788">
        <v>17</v>
      </c>
    </row>
    <row r="1789" spans="1:2" x14ac:dyDescent="0.2">
      <c r="A1789" t="s">
        <v>8219</v>
      </c>
      <c r="B1789">
        <v>19</v>
      </c>
    </row>
    <row r="1790" spans="1:2" x14ac:dyDescent="0.2">
      <c r="A1790" t="s">
        <v>8219</v>
      </c>
      <c r="B1790">
        <v>77</v>
      </c>
    </row>
    <row r="1791" spans="1:2" x14ac:dyDescent="0.2">
      <c r="A1791" t="s">
        <v>8219</v>
      </c>
      <c r="B1791">
        <v>21</v>
      </c>
    </row>
    <row r="1792" spans="1:2" x14ac:dyDescent="0.2">
      <c r="A1792" t="s">
        <v>8219</v>
      </c>
      <c r="B1792">
        <v>38</v>
      </c>
    </row>
    <row r="1793" spans="1:2" x14ac:dyDescent="0.2">
      <c r="A1793" t="s">
        <v>8219</v>
      </c>
      <c r="B1793">
        <v>28</v>
      </c>
    </row>
    <row r="1794" spans="1:2" x14ac:dyDescent="0.2">
      <c r="A1794" t="s">
        <v>8219</v>
      </c>
      <c r="B1794">
        <v>48</v>
      </c>
    </row>
    <row r="1795" spans="1:2" x14ac:dyDescent="0.2">
      <c r="A1795" t="s">
        <v>8219</v>
      </c>
      <c r="B1795">
        <v>46</v>
      </c>
    </row>
    <row r="1796" spans="1:2" x14ac:dyDescent="0.2">
      <c r="A1796" t="s">
        <v>8219</v>
      </c>
      <c r="B1796">
        <v>30</v>
      </c>
    </row>
    <row r="1797" spans="1:2" x14ac:dyDescent="0.2">
      <c r="A1797" t="s">
        <v>8219</v>
      </c>
      <c r="B1797">
        <v>64</v>
      </c>
    </row>
    <row r="1798" spans="1:2" x14ac:dyDescent="0.2">
      <c r="A1798" t="s">
        <v>8219</v>
      </c>
      <c r="B1798">
        <v>15</v>
      </c>
    </row>
    <row r="1799" spans="1:2" x14ac:dyDescent="0.2">
      <c r="A1799" t="s">
        <v>8219</v>
      </c>
      <c r="B1799">
        <v>41</v>
      </c>
    </row>
    <row r="1800" spans="1:2" x14ac:dyDescent="0.2">
      <c r="A1800" t="s">
        <v>8219</v>
      </c>
      <c r="B1800">
        <v>35</v>
      </c>
    </row>
    <row r="1801" spans="1:2" x14ac:dyDescent="0.2">
      <c r="A1801" t="s">
        <v>8219</v>
      </c>
      <c r="B1801">
        <v>45</v>
      </c>
    </row>
    <row r="1802" spans="1:2" x14ac:dyDescent="0.2">
      <c r="A1802" t="s">
        <v>8219</v>
      </c>
      <c r="B1802">
        <v>62</v>
      </c>
    </row>
    <row r="1803" spans="1:2" x14ac:dyDescent="0.2">
      <c r="A1803" t="s">
        <v>8219</v>
      </c>
      <c r="B1803">
        <v>22</v>
      </c>
    </row>
    <row r="1804" spans="1:2" x14ac:dyDescent="0.2">
      <c r="A1804" t="s">
        <v>8219</v>
      </c>
      <c r="B1804">
        <v>18</v>
      </c>
    </row>
    <row r="1805" spans="1:2" x14ac:dyDescent="0.2">
      <c r="A1805" t="s">
        <v>8219</v>
      </c>
      <c r="B1805">
        <v>12</v>
      </c>
    </row>
    <row r="1806" spans="1:2" x14ac:dyDescent="0.2">
      <c r="A1806" t="s">
        <v>8219</v>
      </c>
      <c r="B1806">
        <v>44</v>
      </c>
    </row>
    <row r="1807" spans="1:2" x14ac:dyDescent="0.2">
      <c r="A1807" t="s">
        <v>8219</v>
      </c>
      <c r="B1807">
        <v>27</v>
      </c>
    </row>
    <row r="1808" spans="1:2" x14ac:dyDescent="0.2">
      <c r="A1808" t="s">
        <v>8219</v>
      </c>
      <c r="B1808">
        <v>38</v>
      </c>
    </row>
    <row r="1809" spans="1:2" x14ac:dyDescent="0.2">
      <c r="A1809" t="s">
        <v>8219</v>
      </c>
      <c r="B1809">
        <v>28</v>
      </c>
    </row>
    <row r="1810" spans="1:2" x14ac:dyDescent="0.2">
      <c r="A1810" t="s">
        <v>8219</v>
      </c>
      <c r="B1810">
        <v>24</v>
      </c>
    </row>
    <row r="1811" spans="1:2" x14ac:dyDescent="0.2">
      <c r="A1811" t="s">
        <v>8219</v>
      </c>
      <c r="B1811">
        <v>65</v>
      </c>
    </row>
    <row r="1812" spans="1:2" x14ac:dyDescent="0.2">
      <c r="A1812" t="s">
        <v>8219</v>
      </c>
      <c r="B1812">
        <v>46</v>
      </c>
    </row>
    <row r="1813" spans="1:2" x14ac:dyDescent="0.2">
      <c r="A1813" t="s">
        <v>8219</v>
      </c>
      <c r="B1813">
        <v>85</v>
      </c>
    </row>
    <row r="1814" spans="1:2" x14ac:dyDescent="0.2">
      <c r="A1814" t="s">
        <v>8219</v>
      </c>
      <c r="B1814">
        <v>66</v>
      </c>
    </row>
    <row r="1815" spans="1:2" x14ac:dyDescent="0.2">
      <c r="A1815" t="s">
        <v>8219</v>
      </c>
      <c r="B1815">
        <v>165</v>
      </c>
    </row>
    <row r="1816" spans="1:2" x14ac:dyDescent="0.2">
      <c r="A1816" t="s">
        <v>8219</v>
      </c>
      <c r="B1816">
        <v>17</v>
      </c>
    </row>
    <row r="1817" spans="1:2" x14ac:dyDescent="0.2">
      <c r="A1817" t="s">
        <v>8219</v>
      </c>
      <c r="B1817">
        <v>3</v>
      </c>
    </row>
    <row r="1818" spans="1:2" x14ac:dyDescent="0.2">
      <c r="A1818" t="s">
        <v>8219</v>
      </c>
      <c r="B1818">
        <v>17</v>
      </c>
    </row>
    <row r="1819" spans="1:2" x14ac:dyDescent="0.2">
      <c r="A1819" t="s">
        <v>8219</v>
      </c>
      <c r="B1819">
        <v>91</v>
      </c>
    </row>
    <row r="1820" spans="1:2" x14ac:dyDescent="0.2">
      <c r="A1820" t="s">
        <v>8219</v>
      </c>
      <c r="B1820">
        <v>67</v>
      </c>
    </row>
    <row r="1821" spans="1:2" x14ac:dyDescent="0.2">
      <c r="A1821" t="s">
        <v>8219</v>
      </c>
      <c r="B1821">
        <v>18</v>
      </c>
    </row>
    <row r="1822" spans="1:2" x14ac:dyDescent="0.2">
      <c r="A1822" t="s">
        <v>8219</v>
      </c>
      <c r="B1822">
        <v>21</v>
      </c>
    </row>
    <row r="1823" spans="1:2" x14ac:dyDescent="0.2">
      <c r="A1823" t="s">
        <v>8219</v>
      </c>
      <c r="B1823">
        <v>40</v>
      </c>
    </row>
    <row r="1824" spans="1:2" x14ac:dyDescent="0.2">
      <c r="A1824" t="s">
        <v>8219</v>
      </c>
      <c r="B1824">
        <v>78</v>
      </c>
    </row>
    <row r="1825" spans="1:2" x14ac:dyDescent="0.2">
      <c r="A1825" t="s">
        <v>8219</v>
      </c>
      <c r="B1825">
        <v>26</v>
      </c>
    </row>
    <row r="1826" spans="1:2" x14ac:dyDescent="0.2">
      <c r="A1826" t="s">
        <v>8219</v>
      </c>
      <c r="B1826">
        <v>14</v>
      </c>
    </row>
    <row r="1827" spans="1:2" x14ac:dyDescent="0.2">
      <c r="A1827" t="s">
        <v>8219</v>
      </c>
      <c r="B1827">
        <v>44</v>
      </c>
    </row>
    <row r="1828" spans="1:2" x14ac:dyDescent="0.2">
      <c r="A1828" t="s">
        <v>8219</v>
      </c>
      <c r="B1828">
        <v>9</v>
      </c>
    </row>
    <row r="1829" spans="1:2" x14ac:dyDescent="0.2">
      <c r="A1829" t="s">
        <v>8219</v>
      </c>
      <c r="B1829">
        <v>30</v>
      </c>
    </row>
    <row r="1830" spans="1:2" x14ac:dyDescent="0.2">
      <c r="A1830" t="s">
        <v>8219</v>
      </c>
      <c r="B1830">
        <v>45</v>
      </c>
    </row>
    <row r="1831" spans="1:2" x14ac:dyDescent="0.2">
      <c r="A1831" t="s">
        <v>8219</v>
      </c>
      <c r="B1831">
        <v>56</v>
      </c>
    </row>
    <row r="1832" spans="1:2" x14ac:dyDescent="0.2">
      <c r="A1832" t="s">
        <v>8219</v>
      </c>
      <c r="B1832">
        <v>46</v>
      </c>
    </row>
    <row r="1833" spans="1:2" x14ac:dyDescent="0.2">
      <c r="A1833" t="s">
        <v>8219</v>
      </c>
      <c r="B1833">
        <v>34</v>
      </c>
    </row>
    <row r="1834" spans="1:2" x14ac:dyDescent="0.2">
      <c r="A1834" t="s">
        <v>8219</v>
      </c>
      <c r="B1834">
        <v>98</v>
      </c>
    </row>
    <row r="1835" spans="1:2" x14ac:dyDescent="0.2">
      <c r="A1835" t="s">
        <v>8219</v>
      </c>
      <c r="B1835">
        <v>46</v>
      </c>
    </row>
    <row r="1836" spans="1:2" x14ac:dyDescent="0.2">
      <c r="A1836" t="s">
        <v>8219</v>
      </c>
      <c r="B1836">
        <v>10</v>
      </c>
    </row>
    <row r="1837" spans="1:2" x14ac:dyDescent="0.2">
      <c r="A1837" t="s">
        <v>8219</v>
      </c>
      <c r="B1837">
        <v>76</v>
      </c>
    </row>
    <row r="1838" spans="1:2" x14ac:dyDescent="0.2">
      <c r="A1838" t="s">
        <v>8219</v>
      </c>
      <c r="B1838">
        <v>104</v>
      </c>
    </row>
    <row r="1839" spans="1:2" x14ac:dyDescent="0.2">
      <c r="A1839" t="s">
        <v>8219</v>
      </c>
      <c r="B1839">
        <v>87</v>
      </c>
    </row>
    <row r="1840" spans="1:2" x14ac:dyDescent="0.2">
      <c r="A1840" t="s">
        <v>8219</v>
      </c>
      <c r="B1840">
        <v>29</v>
      </c>
    </row>
    <row r="1841" spans="1:2" x14ac:dyDescent="0.2">
      <c r="A1841" t="s">
        <v>8219</v>
      </c>
      <c r="B1841">
        <v>51</v>
      </c>
    </row>
    <row r="1842" spans="1:2" x14ac:dyDescent="0.2">
      <c r="A1842" t="s">
        <v>8219</v>
      </c>
      <c r="B1842">
        <v>12</v>
      </c>
    </row>
    <row r="1843" spans="1:2" x14ac:dyDescent="0.2">
      <c r="A1843" t="s">
        <v>8219</v>
      </c>
      <c r="B1843">
        <v>72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42</v>
      </c>
    </row>
    <row r="1846" spans="1:2" x14ac:dyDescent="0.2">
      <c r="A1846" t="s">
        <v>8219</v>
      </c>
      <c r="B1846">
        <v>71</v>
      </c>
    </row>
    <row r="1847" spans="1:2" x14ac:dyDescent="0.2">
      <c r="A1847" t="s">
        <v>8219</v>
      </c>
      <c r="B1847">
        <v>168</v>
      </c>
    </row>
    <row r="1848" spans="1:2" x14ac:dyDescent="0.2">
      <c r="A1848" t="s">
        <v>8219</v>
      </c>
      <c r="B1848">
        <v>19</v>
      </c>
    </row>
    <row r="1849" spans="1:2" x14ac:dyDescent="0.2">
      <c r="A1849" t="s">
        <v>8219</v>
      </c>
      <c r="B1849">
        <v>37</v>
      </c>
    </row>
    <row r="1850" spans="1:2" x14ac:dyDescent="0.2">
      <c r="A1850" t="s">
        <v>8219</v>
      </c>
      <c r="B1850">
        <v>36</v>
      </c>
    </row>
    <row r="1851" spans="1:2" x14ac:dyDescent="0.2">
      <c r="A1851" t="s">
        <v>8219</v>
      </c>
      <c r="B1851">
        <v>14</v>
      </c>
    </row>
    <row r="1852" spans="1:2" x14ac:dyDescent="0.2">
      <c r="A1852" t="s">
        <v>8219</v>
      </c>
      <c r="B1852">
        <v>18</v>
      </c>
    </row>
    <row r="1853" spans="1:2" x14ac:dyDescent="0.2">
      <c r="A1853" t="s">
        <v>8219</v>
      </c>
      <c r="B1853">
        <v>82</v>
      </c>
    </row>
    <row r="1854" spans="1:2" x14ac:dyDescent="0.2">
      <c r="A1854" t="s">
        <v>8219</v>
      </c>
      <c r="B1854">
        <v>43</v>
      </c>
    </row>
    <row r="1855" spans="1:2" x14ac:dyDescent="0.2">
      <c r="A1855" t="s">
        <v>8219</v>
      </c>
      <c r="B1855">
        <v>8</v>
      </c>
    </row>
    <row r="1856" spans="1:2" x14ac:dyDescent="0.2">
      <c r="A1856" t="s">
        <v>8219</v>
      </c>
      <c r="B1856">
        <v>45</v>
      </c>
    </row>
    <row r="1857" spans="1:2" x14ac:dyDescent="0.2">
      <c r="A1857" t="s">
        <v>8219</v>
      </c>
      <c r="B1857">
        <v>20</v>
      </c>
    </row>
    <row r="1858" spans="1:2" x14ac:dyDescent="0.2">
      <c r="A1858" t="s">
        <v>8219</v>
      </c>
      <c r="B1858">
        <v>31</v>
      </c>
    </row>
    <row r="1859" spans="1:2" x14ac:dyDescent="0.2">
      <c r="A1859" t="s">
        <v>8219</v>
      </c>
      <c r="B1859">
        <v>25</v>
      </c>
    </row>
    <row r="1860" spans="1:2" x14ac:dyDescent="0.2">
      <c r="A1860" t="s">
        <v>8219</v>
      </c>
      <c r="B1860">
        <v>14</v>
      </c>
    </row>
    <row r="1861" spans="1:2" x14ac:dyDescent="0.2">
      <c r="A1861" t="s">
        <v>8219</v>
      </c>
      <c r="B1861">
        <v>45</v>
      </c>
    </row>
    <row r="1862" spans="1:2" x14ac:dyDescent="0.2">
      <c r="A1862" t="s">
        <v>8219</v>
      </c>
      <c r="B1862">
        <v>20</v>
      </c>
    </row>
    <row r="1863" spans="1:2" x14ac:dyDescent="0.2">
      <c r="A1863" t="s">
        <v>8219</v>
      </c>
      <c r="B1863">
        <v>39</v>
      </c>
    </row>
    <row r="1864" spans="1:2" x14ac:dyDescent="0.2">
      <c r="A1864" t="s">
        <v>8219</v>
      </c>
      <c r="B1864">
        <v>16</v>
      </c>
    </row>
    <row r="1865" spans="1:2" x14ac:dyDescent="0.2">
      <c r="A1865" t="s">
        <v>8219</v>
      </c>
      <c r="B1865">
        <v>37</v>
      </c>
    </row>
    <row r="1866" spans="1:2" x14ac:dyDescent="0.2">
      <c r="A1866" t="s">
        <v>8219</v>
      </c>
      <c r="B1866">
        <v>14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69</v>
      </c>
    </row>
    <row r="1869" spans="1:2" x14ac:dyDescent="0.2">
      <c r="A1869" t="s">
        <v>8219</v>
      </c>
      <c r="B1869">
        <v>16</v>
      </c>
    </row>
    <row r="1870" spans="1:2" x14ac:dyDescent="0.2">
      <c r="A1870" t="s">
        <v>8219</v>
      </c>
      <c r="B1870">
        <v>55</v>
      </c>
    </row>
    <row r="1871" spans="1:2" x14ac:dyDescent="0.2">
      <c r="A1871" t="s">
        <v>8219</v>
      </c>
      <c r="B1871">
        <v>27</v>
      </c>
    </row>
    <row r="1872" spans="1:2" x14ac:dyDescent="0.2">
      <c r="A1872" t="s">
        <v>8219</v>
      </c>
      <c r="B1872">
        <v>36</v>
      </c>
    </row>
    <row r="1873" spans="1:2" x14ac:dyDescent="0.2">
      <c r="A1873" t="s">
        <v>8219</v>
      </c>
      <c r="B1873">
        <v>19</v>
      </c>
    </row>
    <row r="1874" spans="1:2" x14ac:dyDescent="0.2">
      <c r="A1874" t="s">
        <v>8219</v>
      </c>
      <c r="B1874">
        <v>12</v>
      </c>
    </row>
    <row r="1875" spans="1:2" x14ac:dyDescent="0.2">
      <c r="A1875" t="s">
        <v>8219</v>
      </c>
      <c r="B1875">
        <v>17</v>
      </c>
    </row>
    <row r="1876" spans="1:2" x14ac:dyDescent="0.2">
      <c r="A1876" t="s">
        <v>8219</v>
      </c>
      <c r="B1876">
        <v>114</v>
      </c>
    </row>
    <row r="1877" spans="1:2" x14ac:dyDescent="0.2">
      <c r="A1877" t="s">
        <v>8219</v>
      </c>
      <c r="B1877">
        <v>93</v>
      </c>
    </row>
    <row r="1878" spans="1:2" x14ac:dyDescent="0.2">
      <c r="A1878" t="s">
        <v>8219</v>
      </c>
      <c r="B1878">
        <v>36</v>
      </c>
    </row>
    <row r="1879" spans="1:2" x14ac:dyDescent="0.2">
      <c r="A1879" t="s">
        <v>8219</v>
      </c>
      <c r="B1879">
        <v>61</v>
      </c>
    </row>
    <row r="1880" spans="1:2" x14ac:dyDescent="0.2">
      <c r="A1880" t="s">
        <v>8219</v>
      </c>
      <c r="B1880">
        <v>47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63</v>
      </c>
    </row>
    <row r="1883" spans="1:2" x14ac:dyDescent="0.2">
      <c r="A1883" t="s">
        <v>8219</v>
      </c>
      <c r="B1883">
        <v>9</v>
      </c>
    </row>
    <row r="1884" spans="1:2" x14ac:dyDescent="0.2">
      <c r="A1884" t="s">
        <v>8219</v>
      </c>
      <c r="B1884">
        <v>30</v>
      </c>
    </row>
    <row r="1885" spans="1:2" x14ac:dyDescent="0.2">
      <c r="A1885" t="s">
        <v>8219</v>
      </c>
      <c r="B1885">
        <v>23</v>
      </c>
    </row>
    <row r="1886" spans="1:2" x14ac:dyDescent="0.2">
      <c r="A1886" t="s">
        <v>8219</v>
      </c>
      <c r="B1886">
        <v>33</v>
      </c>
    </row>
    <row r="1887" spans="1:2" x14ac:dyDescent="0.2">
      <c r="A1887" t="s">
        <v>8219</v>
      </c>
      <c r="B1887">
        <v>39</v>
      </c>
    </row>
    <row r="1888" spans="1:2" x14ac:dyDescent="0.2">
      <c r="A1888" t="s">
        <v>8219</v>
      </c>
      <c r="B1888">
        <v>17</v>
      </c>
    </row>
    <row r="1889" spans="1:2" x14ac:dyDescent="0.2">
      <c r="A1889" t="s">
        <v>8219</v>
      </c>
      <c r="B1889">
        <v>6</v>
      </c>
    </row>
    <row r="1890" spans="1:2" x14ac:dyDescent="0.2">
      <c r="A1890" t="s">
        <v>8219</v>
      </c>
      <c r="B1890">
        <v>39</v>
      </c>
    </row>
    <row r="1891" spans="1:2" x14ac:dyDescent="0.2">
      <c r="A1891" t="s">
        <v>8219</v>
      </c>
      <c r="B1891">
        <v>57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13</v>
      </c>
    </row>
    <row r="1894" spans="1:2" x14ac:dyDescent="0.2">
      <c r="A1894" t="s">
        <v>8219</v>
      </c>
      <c r="B1894">
        <v>95</v>
      </c>
    </row>
    <row r="1895" spans="1:2" x14ac:dyDescent="0.2">
      <c r="A1895" t="s">
        <v>8219</v>
      </c>
      <c r="B1895">
        <v>80</v>
      </c>
    </row>
    <row r="1896" spans="1:2" x14ac:dyDescent="0.2">
      <c r="A1896" t="s">
        <v>8219</v>
      </c>
      <c r="B1896">
        <v>133</v>
      </c>
    </row>
    <row r="1897" spans="1:2" x14ac:dyDescent="0.2">
      <c r="A1897" t="s">
        <v>8219</v>
      </c>
      <c r="B1897">
        <v>44</v>
      </c>
    </row>
    <row r="1898" spans="1:2" x14ac:dyDescent="0.2">
      <c r="A1898" t="s">
        <v>8219</v>
      </c>
      <c r="B1898">
        <v>30</v>
      </c>
    </row>
    <row r="1899" spans="1:2" x14ac:dyDescent="0.2">
      <c r="A1899" t="s">
        <v>8219</v>
      </c>
      <c r="B1899">
        <v>56</v>
      </c>
    </row>
    <row r="1900" spans="1:2" x14ac:dyDescent="0.2">
      <c r="A1900" t="s">
        <v>8219</v>
      </c>
      <c r="B1900">
        <v>66</v>
      </c>
    </row>
    <row r="1901" spans="1:2" x14ac:dyDescent="0.2">
      <c r="A1901" t="s">
        <v>8219</v>
      </c>
      <c r="B1901">
        <v>29</v>
      </c>
    </row>
    <row r="1902" spans="1:2" x14ac:dyDescent="0.2">
      <c r="A1902" t="s">
        <v>8219</v>
      </c>
      <c r="B1902">
        <v>72</v>
      </c>
    </row>
    <row r="1903" spans="1:2" x14ac:dyDescent="0.2">
      <c r="A1903" t="s">
        <v>8219</v>
      </c>
      <c r="B1903">
        <v>27</v>
      </c>
    </row>
    <row r="1904" spans="1:2" x14ac:dyDescent="0.2">
      <c r="A1904" t="s">
        <v>8219</v>
      </c>
      <c r="B1904">
        <v>10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29</v>
      </c>
    </row>
    <row r="1907" spans="1:2" x14ac:dyDescent="0.2">
      <c r="A1907" t="s">
        <v>8219</v>
      </c>
      <c r="B1907">
        <v>13</v>
      </c>
    </row>
    <row r="1908" spans="1:2" x14ac:dyDescent="0.2">
      <c r="A1908" t="s">
        <v>8219</v>
      </c>
      <c r="B1908">
        <v>72</v>
      </c>
    </row>
    <row r="1909" spans="1:2" x14ac:dyDescent="0.2">
      <c r="A1909" t="s">
        <v>8219</v>
      </c>
      <c r="B1909">
        <v>78</v>
      </c>
    </row>
    <row r="1910" spans="1:2" x14ac:dyDescent="0.2">
      <c r="A1910" t="s">
        <v>8219</v>
      </c>
      <c r="B1910">
        <v>49</v>
      </c>
    </row>
    <row r="1911" spans="1:2" x14ac:dyDescent="0.2">
      <c r="A1911" t="s">
        <v>8219</v>
      </c>
      <c r="B1911">
        <v>42</v>
      </c>
    </row>
    <row r="1912" spans="1:2" x14ac:dyDescent="0.2">
      <c r="A1912" t="s">
        <v>8219</v>
      </c>
      <c r="B1912">
        <v>35</v>
      </c>
    </row>
    <row r="1913" spans="1:2" x14ac:dyDescent="0.2">
      <c r="A1913" t="s">
        <v>8219</v>
      </c>
      <c r="B1913">
        <v>42</v>
      </c>
    </row>
    <row r="1914" spans="1:2" x14ac:dyDescent="0.2">
      <c r="A1914" t="s">
        <v>8219</v>
      </c>
      <c r="B1914">
        <v>42</v>
      </c>
    </row>
    <row r="1915" spans="1:2" x14ac:dyDescent="0.2">
      <c r="A1915" t="s">
        <v>8219</v>
      </c>
      <c r="B1915">
        <v>31</v>
      </c>
    </row>
    <row r="1916" spans="1:2" x14ac:dyDescent="0.2">
      <c r="A1916" t="s">
        <v>8219</v>
      </c>
      <c r="B1916">
        <v>38</v>
      </c>
    </row>
    <row r="1917" spans="1:2" x14ac:dyDescent="0.2">
      <c r="A1917" t="s">
        <v>8219</v>
      </c>
      <c r="B1917">
        <v>8</v>
      </c>
    </row>
    <row r="1918" spans="1:2" x14ac:dyDescent="0.2">
      <c r="A1918" t="s">
        <v>8219</v>
      </c>
      <c r="B1918">
        <v>39</v>
      </c>
    </row>
    <row r="1919" spans="1:2" x14ac:dyDescent="0.2">
      <c r="A1919" t="s">
        <v>8219</v>
      </c>
      <c r="B1919">
        <v>29</v>
      </c>
    </row>
    <row r="1920" spans="1:2" x14ac:dyDescent="0.2">
      <c r="A1920" t="s">
        <v>8219</v>
      </c>
      <c r="B1920">
        <v>72</v>
      </c>
    </row>
    <row r="1921" spans="1:2" x14ac:dyDescent="0.2">
      <c r="A1921" t="s">
        <v>8219</v>
      </c>
      <c r="B1921">
        <v>15</v>
      </c>
    </row>
    <row r="1922" spans="1:2" x14ac:dyDescent="0.2">
      <c r="A1922" t="s">
        <v>8219</v>
      </c>
      <c r="B1922">
        <v>33</v>
      </c>
    </row>
    <row r="1923" spans="1:2" x14ac:dyDescent="0.2">
      <c r="A1923" t="s">
        <v>8219</v>
      </c>
      <c r="B1923">
        <v>15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17</v>
      </c>
    </row>
    <row r="1926" spans="1:2" x14ac:dyDescent="0.2">
      <c r="A1926" t="s">
        <v>8219</v>
      </c>
      <c r="B1926">
        <v>44</v>
      </c>
    </row>
    <row r="1927" spans="1:2" x14ac:dyDescent="0.2">
      <c r="A1927" t="s">
        <v>8219</v>
      </c>
      <c r="B1927">
        <v>10</v>
      </c>
    </row>
    <row r="1928" spans="1:2" x14ac:dyDescent="0.2">
      <c r="A1928" t="s">
        <v>8219</v>
      </c>
      <c r="B1928">
        <v>46</v>
      </c>
    </row>
    <row r="1929" spans="1:2" x14ac:dyDescent="0.2">
      <c r="A1929" t="s">
        <v>8219</v>
      </c>
      <c r="B1929">
        <v>11</v>
      </c>
    </row>
    <row r="1930" spans="1:2" x14ac:dyDescent="0.2">
      <c r="A1930" t="s">
        <v>8219</v>
      </c>
      <c r="B1930">
        <v>13</v>
      </c>
    </row>
    <row r="1931" spans="1:2" x14ac:dyDescent="0.2">
      <c r="A1931" t="s">
        <v>8219</v>
      </c>
      <c r="B1931">
        <v>33</v>
      </c>
    </row>
    <row r="1932" spans="1:2" x14ac:dyDescent="0.2">
      <c r="A1932" t="s">
        <v>8219</v>
      </c>
      <c r="B1932">
        <v>28</v>
      </c>
    </row>
    <row r="1933" spans="1:2" x14ac:dyDescent="0.2">
      <c r="A1933" t="s">
        <v>8219</v>
      </c>
      <c r="B1933">
        <v>21</v>
      </c>
    </row>
    <row r="1934" spans="1:2" x14ac:dyDescent="0.2">
      <c r="A1934" t="s">
        <v>8219</v>
      </c>
      <c r="B1934">
        <v>13</v>
      </c>
    </row>
    <row r="1935" spans="1:2" x14ac:dyDescent="0.2">
      <c r="A1935" t="s">
        <v>8219</v>
      </c>
      <c r="B1935">
        <v>34</v>
      </c>
    </row>
    <row r="1936" spans="1:2" x14ac:dyDescent="0.2">
      <c r="A1936" t="s">
        <v>8219</v>
      </c>
      <c r="B1936">
        <v>80</v>
      </c>
    </row>
    <row r="1937" spans="1:2" x14ac:dyDescent="0.2">
      <c r="A1937" t="s">
        <v>8219</v>
      </c>
      <c r="B1937">
        <v>74</v>
      </c>
    </row>
    <row r="1938" spans="1:2" x14ac:dyDescent="0.2">
      <c r="A1938" t="s">
        <v>8219</v>
      </c>
      <c r="B1938">
        <v>7</v>
      </c>
    </row>
    <row r="1939" spans="1:2" x14ac:dyDescent="0.2">
      <c r="A1939" t="s">
        <v>8219</v>
      </c>
      <c r="B1939">
        <v>34</v>
      </c>
    </row>
    <row r="1940" spans="1:2" x14ac:dyDescent="0.2">
      <c r="A1940" t="s">
        <v>8219</v>
      </c>
      <c r="B1940">
        <v>86</v>
      </c>
    </row>
    <row r="1941" spans="1:2" x14ac:dyDescent="0.2">
      <c r="A1941" t="s">
        <v>8219</v>
      </c>
      <c r="B1941">
        <v>37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22</v>
      </c>
    </row>
    <row r="1944" spans="1:2" x14ac:dyDescent="0.2">
      <c r="A1944" t="s">
        <v>8219</v>
      </c>
      <c r="B1944">
        <v>26</v>
      </c>
    </row>
    <row r="1945" spans="1:2" x14ac:dyDescent="0.2">
      <c r="A1945" t="s">
        <v>8219</v>
      </c>
      <c r="B1945">
        <v>27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204</v>
      </c>
    </row>
    <row r="1948" spans="1:2" x14ac:dyDescent="0.2">
      <c r="A1948" t="s">
        <v>8219</v>
      </c>
      <c r="B1948">
        <v>46</v>
      </c>
    </row>
    <row r="1949" spans="1:2" x14ac:dyDescent="0.2">
      <c r="A1949" t="s">
        <v>8219</v>
      </c>
      <c r="B1949">
        <v>17</v>
      </c>
    </row>
    <row r="1950" spans="1:2" x14ac:dyDescent="0.2">
      <c r="A1950" t="s">
        <v>8219</v>
      </c>
      <c r="B1950">
        <v>28</v>
      </c>
    </row>
    <row r="1951" spans="1:2" x14ac:dyDescent="0.2">
      <c r="A1951" t="s">
        <v>8219</v>
      </c>
      <c r="B1951">
        <v>83</v>
      </c>
    </row>
    <row r="1952" spans="1:2" x14ac:dyDescent="0.2">
      <c r="A1952" t="s">
        <v>8219</v>
      </c>
      <c r="B1952">
        <v>13</v>
      </c>
    </row>
    <row r="1953" spans="1:2" x14ac:dyDescent="0.2">
      <c r="A1953" t="s">
        <v>8219</v>
      </c>
      <c r="B1953">
        <v>8</v>
      </c>
    </row>
    <row r="1954" spans="1:2" x14ac:dyDescent="0.2">
      <c r="A1954" t="s">
        <v>8219</v>
      </c>
      <c r="B1954">
        <v>32</v>
      </c>
    </row>
    <row r="1955" spans="1:2" x14ac:dyDescent="0.2">
      <c r="A1955" t="s">
        <v>8219</v>
      </c>
      <c r="B1955">
        <v>85</v>
      </c>
    </row>
    <row r="1956" spans="1:2" x14ac:dyDescent="0.2">
      <c r="A1956" t="s">
        <v>8219</v>
      </c>
      <c r="B1956">
        <v>29</v>
      </c>
    </row>
    <row r="1957" spans="1:2" x14ac:dyDescent="0.2">
      <c r="A1957" t="s">
        <v>8219</v>
      </c>
      <c r="B1957">
        <v>24</v>
      </c>
    </row>
    <row r="1958" spans="1:2" x14ac:dyDescent="0.2">
      <c r="A1958" t="s">
        <v>8219</v>
      </c>
      <c r="B1958">
        <v>8</v>
      </c>
    </row>
    <row r="1959" spans="1:2" x14ac:dyDescent="0.2">
      <c r="A1959" t="s">
        <v>8219</v>
      </c>
      <c r="B1959">
        <v>19</v>
      </c>
    </row>
    <row r="1960" spans="1:2" x14ac:dyDescent="0.2">
      <c r="A1960" t="s">
        <v>8219</v>
      </c>
      <c r="B1960">
        <v>336</v>
      </c>
    </row>
    <row r="1961" spans="1:2" x14ac:dyDescent="0.2">
      <c r="A1961" t="s">
        <v>8219</v>
      </c>
      <c r="B1961">
        <v>13</v>
      </c>
    </row>
    <row r="1962" spans="1:2" x14ac:dyDescent="0.2">
      <c r="A1962" t="s">
        <v>8219</v>
      </c>
      <c r="B1962">
        <v>42</v>
      </c>
    </row>
    <row r="1963" spans="1:2" x14ac:dyDescent="0.2">
      <c r="A1963" t="s">
        <v>8219</v>
      </c>
      <c r="B1963">
        <v>64</v>
      </c>
    </row>
    <row r="1964" spans="1:2" x14ac:dyDescent="0.2">
      <c r="A1964" t="s">
        <v>8219</v>
      </c>
      <c r="B1964">
        <v>25</v>
      </c>
    </row>
    <row r="1965" spans="1:2" x14ac:dyDescent="0.2">
      <c r="A1965" t="s">
        <v>8219</v>
      </c>
      <c r="B1965">
        <v>20</v>
      </c>
    </row>
    <row r="1966" spans="1:2" x14ac:dyDescent="0.2">
      <c r="A1966" t="s">
        <v>8219</v>
      </c>
      <c r="B1966">
        <v>104</v>
      </c>
    </row>
    <row r="1967" spans="1:2" x14ac:dyDescent="0.2">
      <c r="A1967" t="s">
        <v>8219</v>
      </c>
      <c r="B1967">
        <v>53</v>
      </c>
    </row>
    <row r="1968" spans="1:2" x14ac:dyDescent="0.2">
      <c r="A1968" t="s">
        <v>8219</v>
      </c>
      <c r="B1968">
        <v>14</v>
      </c>
    </row>
    <row r="1969" spans="1:2" x14ac:dyDescent="0.2">
      <c r="A1969" t="s">
        <v>8219</v>
      </c>
      <c r="B1969">
        <v>20</v>
      </c>
    </row>
    <row r="1970" spans="1:2" x14ac:dyDescent="0.2">
      <c r="A1970" t="s">
        <v>8219</v>
      </c>
      <c r="B1970">
        <v>558</v>
      </c>
    </row>
    <row r="1971" spans="1:2" x14ac:dyDescent="0.2">
      <c r="A1971" t="s">
        <v>8219</v>
      </c>
      <c r="B1971">
        <v>22</v>
      </c>
    </row>
    <row r="1972" spans="1:2" x14ac:dyDescent="0.2">
      <c r="A1972" t="s">
        <v>8219</v>
      </c>
      <c r="B1972">
        <v>24</v>
      </c>
    </row>
    <row r="1973" spans="1:2" x14ac:dyDescent="0.2">
      <c r="A1973" t="s">
        <v>8219</v>
      </c>
      <c r="B1973">
        <v>74</v>
      </c>
    </row>
    <row r="1974" spans="1:2" x14ac:dyDescent="0.2">
      <c r="A1974" t="s">
        <v>8219</v>
      </c>
      <c r="B1974">
        <v>54</v>
      </c>
    </row>
    <row r="1975" spans="1:2" x14ac:dyDescent="0.2">
      <c r="A1975" t="s">
        <v>8219</v>
      </c>
      <c r="B1975">
        <v>31</v>
      </c>
    </row>
    <row r="1976" spans="1:2" x14ac:dyDescent="0.2">
      <c r="A1976" t="s">
        <v>8219</v>
      </c>
      <c r="B1976">
        <v>25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12</v>
      </c>
    </row>
    <row r="1979" spans="1:2" x14ac:dyDescent="0.2">
      <c r="A1979" t="s">
        <v>8219</v>
      </c>
      <c r="B1979">
        <v>38</v>
      </c>
    </row>
    <row r="1980" spans="1:2" x14ac:dyDescent="0.2">
      <c r="A1980" t="s">
        <v>8219</v>
      </c>
      <c r="B1980">
        <v>41</v>
      </c>
    </row>
    <row r="1981" spans="1:2" x14ac:dyDescent="0.2">
      <c r="A1981" t="s">
        <v>8219</v>
      </c>
      <c r="B1981">
        <v>19</v>
      </c>
    </row>
    <row r="1982" spans="1:2" x14ac:dyDescent="0.2">
      <c r="A1982" t="s">
        <v>8219</v>
      </c>
      <c r="B1982">
        <v>41</v>
      </c>
    </row>
    <row r="1983" spans="1:2" x14ac:dyDescent="0.2">
      <c r="A1983" t="s">
        <v>8219</v>
      </c>
      <c r="B1983">
        <v>26</v>
      </c>
    </row>
    <row r="1984" spans="1:2" x14ac:dyDescent="0.2">
      <c r="A1984" t="s">
        <v>8219</v>
      </c>
      <c r="B1984">
        <v>25</v>
      </c>
    </row>
    <row r="1985" spans="1:2" x14ac:dyDescent="0.2">
      <c r="A1985" t="s">
        <v>8219</v>
      </c>
      <c r="B1985">
        <v>9</v>
      </c>
    </row>
    <row r="1986" spans="1:2" x14ac:dyDescent="0.2">
      <c r="A1986" t="s">
        <v>8219</v>
      </c>
      <c r="B1986">
        <v>78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102</v>
      </c>
    </row>
    <row r="1989" spans="1:2" x14ac:dyDescent="0.2">
      <c r="A1989" t="s">
        <v>8219</v>
      </c>
      <c r="B1989">
        <v>5</v>
      </c>
    </row>
    <row r="1990" spans="1:2" x14ac:dyDescent="0.2">
      <c r="A1990" t="s">
        <v>8219</v>
      </c>
      <c r="B1990">
        <v>27</v>
      </c>
    </row>
    <row r="1991" spans="1:2" x14ac:dyDescent="0.2">
      <c r="A1991" t="s">
        <v>8219</v>
      </c>
      <c r="B1991">
        <v>37</v>
      </c>
    </row>
    <row r="1992" spans="1:2" x14ac:dyDescent="0.2">
      <c r="A1992" t="s">
        <v>8219</v>
      </c>
      <c r="B1992">
        <v>14</v>
      </c>
    </row>
    <row r="1993" spans="1:2" x14ac:dyDescent="0.2">
      <c r="A1993" t="s">
        <v>8219</v>
      </c>
      <c r="B1993">
        <v>27</v>
      </c>
    </row>
    <row r="1994" spans="1:2" x14ac:dyDescent="0.2">
      <c r="A1994" t="s">
        <v>8219</v>
      </c>
      <c r="B1994">
        <v>45</v>
      </c>
    </row>
    <row r="1995" spans="1:2" x14ac:dyDescent="0.2">
      <c r="A1995" t="s">
        <v>8219</v>
      </c>
      <c r="B1995">
        <v>49</v>
      </c>
    </row>
    <row r="1996" spans="1:2" x14ac:dyDescent="0.2">
      <c r="A1996" t="s">
        <v>8219</v>
      </c>
      <c r="B1996">
        <v>24</v>
      </c>
    </row>
    <row r="1997" spans="1:2" x14ac:dyDescent="0.2">
      <c r="A1997" t="s">
        <v>8219</v>
      </c>
      <c r="B1997">
        <v>112</v>
      </c>
    </row>
    <row r="1998" spans="1:2" x14ac:dyDescent="0.2">
      <c r="A1998" t="s">
        <v>8219</v>
      </c>
      <c r="B1998">
        <v>23</v>
      </c>
    </row>
    <row r="1999" spans="1:2" x14ac:dyDescent="0.2">
      <c r="A1999" t="s">
        <v>8219</v>
      </c>
      <c r="B1999">
        <v>54</v>
      </c>
    </row>
    <row r="2000" spans="1:2" x14ac:dyDescent="0.2">
      <c r="A2000" t="s">
        <v>8219</v>
      </c>
      <c r="B2000">
        <v>28</v>
      </c>
    </row>
    <row r="2001" spans="1:2" x14ac:dyDescent="0.2">
      <c r="A2001" t="s">
        <v>8219</v>
      </c>
      <c r="B2001">
        <v>11</v>
      </c>
    </row>
    <row r="2002" spans="1:2" x14ac:dyDescent="0.2">
      <c r="A2002" t="s">
        <v>8219</v>
      </c>
      <c r="B2002">
        <v>62</v>
      </c>
    </row>
    <row r="2003" spans="1:2" x14ac:dyDescent="0.2">
      <c r="A2003" t="s">
        <v>8219</v>
      </c>
      <c r="B2003">
        <v>73</v>
      </c>
    </row>
    <row r="2004" spans="1:2" x14ac:dyDescent="0.2">
      <c r="A2004" t="s">
        <v>8219</v>
      </c>
      <c r="B2004">
        <v>18</v>
      </c>
    </row>
    <row r="2005" spans="1:2" x14ac:dyDescent="0.2">
      <c r="A2005" t="s">
        <v>8219</v>
      </c>
      <c r="B2005">
        <v>35</v>
      </c>
    </row>
    <row r="2006" spans="1:2" x14ac:dyDescent="0.2">
      <c r="A2006" t="s">
        <v>8219</v>
      </c>
      <c r="B2006">
        <v>43</v>
      </c>
    </row>
    <row r="2007" spans="1:2" x14ac:dyDescent="0.2">
      <c r="A2007" t="s">
        <v>8219</v>
      </c>
      <c r="B2007">
        <v>36</v>
      </c>
    </row>
    <row r="2008" spans="1:2" x14ac:dyDescent="0.2">
      <c r="A2008" t="s">
        <v>8219</v>
      </c>
      <c r="B2008">
        <v>62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33</v>
      </c>
    </row>
    <row r="2011" spans="1:2" x14ac:dyDescent="0.2">
      <c r="A2011" t="s">
        <v>8219</v>
      </c>
      <c r="B2011">
        <v>27</v>
      </c>
    </row>
    <row r="2012" spans="1:2" x14ac:dyDescent="0.2">
      <c r="A2012" t="s">
        <v>8219</v>
      </c>
      <c r="B2012">
        <v>17</v>
      </c>
    </row>
    <row r="2013" spans="1:2" x14ac:dyDescent="0.2">
      <c r="A2013" t="s">
        <v>8219</v>
      </c>
      <c r="B2013">
        <v>4</v>
      </c>
    </row>
    <row r="2014" spans="1:2" x14ac:dyDescent="0.2">
      <c r="A2014" t="s">
        <v>8219</v>
      </c>
      <c r="B2014">
        <v>53</v>
      </c>
    </row>
    <row r="2015" spans="1:2" x14ac:dyDescent="0.2">
      <c r="A2015" t="s">
        <v>8219</v>
      </c>
      <c r="B2015">
        <v>49</v>
      </c>
    </row>
    <row r="2016" spans="1:2" x14ac:dyDescent="0.2">
      <c r="A2016" t="s">
        <v>8219</v>
      </c>
      <c r="B2016">
        <v>57</v>
      </c>
    </row>
    <row r="2017" spans="1:2" x14ac:dyDescent="0.2">
      <c r="A2017" t="s">
        <v>8219</v>
      </c>
      <c r="B2017">
        <v>69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64</v>
      </c>
    </row>
    <row r="2020" spans="1:2" x14ac:dyDescent="0.2">
      <c r="A2020" t="s">
        <v>8219</v>
      </c>
      <c r="B2020">
        <v>20</v>
      </c>
    </row>
    <row r="2021" spans="1:2" x14ac:dyDescent="0.2">
      <c r="A2021" t="s">
        <v>8219</v>
      </c>
      <c r="B2021">
        <v>27</v>
      </c>
    </row>
    <row r="2022" spans="1:2" x14ac:dyDescent="0.2">
      <c r="A2022" t="s">
        <v>8219</v>
      </c>
      <c r="B2022">
        <v>21</v>
      </c>
    </row>
    <row r="2023" spans="1:2" x14ac:dyDescent="0.2">
      <c r="A2023" t="s">
        <v>8219</v>
      </c>
      <c r="B2023">
        <v>31</v>
      </c>
    </row>
    <row r="2024" spans="1:2" x14ac:dyDescent="0.2">
      <c r="A2024" t="s">
        <v>8219</v>
      </c>
      <c r="B2024">
        <v>51</v>
      </c>
    </row>
    <row r="2025" spans="1:2" x14ac:dyDescent="0.2">
      <c r="A2025" t="s">
        <v>8219</v>
      </c>
      <c r="B2025">
        <v>57</v>
      </c>
    </row>
    <row r="2026" spans="1:2" x14ac:dyDescent="0.2">
      <c r="A2026" t="s">
        <v>8219</v>
      </c>
      <c r="B2026">
        <v>20</v>
      </c>
    </row>
    <row r="2027" spans="1:2" x14ac:dyDescent="0.2">
      <c r="A2027" t="s">
        <v>8219</v>
      </c>
      <c r="B2027">
        <v>71</v>
      </c>
    </row>
    <row r="2028" spans="1:2" x14ac:dyDescent="0.2">
      <c r="A2028" t="s">
        <v>8219</v>
      </c>
      <c r="B2028">
        <v>72</v>
      </c>
    </row>
    <row r="2029" spans="1:2" x14ac:dyDescent="0.2">
      <c r="A2029" t="s">
        <v>8219</v>
      </c>
      <c r="B2029">
        <v>45</v>
      </c>
    </row>
    <row r="2030" spans="1:2" x14ac:dyDescent="0.2">
      <c r="A2030" t="s">
        <v>8219</v>
      </c>
      <c r="B2030">
        <v>51</v>
      </c>
    </row>
    <row r="2031" spans="1:2" x14ac:dyDescent="0.2">
      <c r="A2031" t="s">
        <v>8219</v>
      </c>
      <c r="B2031">
        <v>56</v>
      </c>
    </row>
    <row r="2032" spans="1:2" x14ac:dyDescent="0.2">
      <c r="A2032" t="s">
        <v>8219</v>
      </c>
      <c r="B2032">
        <v>17</v>
      </c>
    </row>
    <row r="2033" spans="1:2" x14ac:dyDescent="0.2">
      <c r="A2033" t="s">
        <v>8219</v>
      </c>
      <c r="B2033">
        <v>197</v>
      </c>
    </row>
    <row r="2034" spans="1:2" x14ac:dyDescent="0.2">
      <c r="A2034" t="s">
        <v>8219</v>
      </c>
      <c r="B2034">
        <v>70</v>
      </c>
    </row>
    <row r="2035" spans="1:2" x14ac:dyDescent="0.2">
      <c r="A2035" t="s">
        <v>8219</v>
      </c>
      <c r="B2035">
        <v>21</v>
      </c>
    </row>
    <row r="2036" spans="1:2" x14ac:dyDescent="0.2">
      <c r="A2036" t="s">
        <v>8219</v>
      </c>
      <c r="B2036">
        <v>34</v>
      </c>
    </row>
    <row r="2037" spans="1:2" x14ac:dyDescent="0.2">
      <c r="A2037" t="s">
        <v>8219</v>
      </c>
      <c r="B2037">
        <v>39</v>
      </c>
    </row>
    <row r="2038" spans="1:2" x14ac:dyDescent="0.2">
      <c r="A2038" t="s">
        <v>8219</v>
      </c>
      <c r="B2038">
        <v>78</v>
      </c>
    </row>
    <row r="2039" spans="1:2" x14ac:dyDescent="0.2">
      <c r="A2039" t="s">
        <v>8219</v>
      </c>
      <c r="B2039">
        <v>48</v>
      </c>
    </row>
    <row r="2040" spans="1:2" x14ac:dyDescent="0.2">
      <c r="A2040" t="s">
        <v>8219</v>
      </c>
      <c r="B2040">
        <v>29</v>
      </c>
    </row>
    <row r="2041" spans="1:2" x14ac:dyDescent="0.2">
      <c r="A2041" t="s">
        <v>8219</v>
      </c>
      <c r="B2041">
        <v>73</v>
      </c>
    </row>
    <row r="2042" spans="1:2" x14ac:dyDescent="0.2">
      <c r="A2042" t="s">
        <v>8219</v>
      </c>
      <c r="B2042">
        <v>8</v>
      </c>
    </row>
    <row r="2043" spans="1:2" x14ac:dyDescent="0.2">
      <c r="A2043" t="s">
        <v>8219</v>
      </c>
      <c r="B2043">
        <v>17</v>
      </c>
    </row>
    <row r="2044" spans="1:2" x14ac:dyDescent="0.2">
      <c r="A2044" t="s">
        <v>8219</v>
      </c>
      <c r="B2044">
        <v>9</v>
      </c>
    </row>
    <row r="2045" spans="1:2" x14ac:dyDescent="0.2">
      <c r="A2045" t="s">
        <v>8219</v>
      </c>
      <c r="B2045">
        <v>17</v>
      </c>
    </row>
    <row r="2046" spans="1:2" x14ac:dyDescent="0.2">
      <c r="A2046" t="s">
        <v>8219</v>
      </c>
      <c r="B2046">
        <v>33</v>
      </c>
    </row>
    <row r="2047" spans="1:2" x14ac:dyDescent="0.2">
      <c r="A2047" t="s">
        <v>8219</v>
      </c>
      <c r="B2047">
        <v>38</v>
      </c>
    </row>
    <row r="2048" spans="1:2" x14ac:dyDescent="0.2">
      <c r="A2048" t="s">
        <v>8219</v>
      </c>
      <c r="B2048">
        <v>79</v>
      </c>
    </row>
    <row r="2049" spans="1:2" x14ac:dyDescent="0.2">
      <c r="A2049" t="s">
        <v>8219</v>
      </c>
      <c r="B2049">
        <v>46</v>
      </c>
    </row>
    <row r="2050" spans="1:2" x14ac:dyDescent="0.2">
      <c r="A2050" t="s">
        <v>8219</v>
      </c>
      <c r="B2050">
        <v>20</v>
      </c>
    </row>
    <row r="2051" spans="1:2" x14ac:dyDescent="0.2">
      <c r="A2051" t="s">
        <v>8219</v>
      </c>
      <c r="B2051">
        <v>20</v>
      </c>
    </row>
    <row r="2052" spans="1:2" x14ac:dyDescent="0.2">
      <c r="A2052" t="s">
        <v>8219</v>
      </c>
      <c r="B2052">
        <v>13</v>
      </c>
    </row>
    <row r="2053" spans="1:2" x14ac:dyDescent="0.2">
      <c r="A2053" t="s">
        <v>8219</v>
      </c>
      <c r="B2053">
        <v>22</v>
      </c>
    </row>
    <row r="2054" spans="1:2" x14ac:dyDescent="0.2">
      <c r="A2054" t="s">
        <v>8219</v>
      </c>
      <c r="B2054">
        <v>36</v>
      </c>
    </row>
    <row r="2055" spans="1:2" x14ac:dyDescent="0.2">
      <c r="A2055" t="s">
        <v>8219</v>
      </c>
      <c r="B2055">
        <v>40</v>
      </c>
    </row>
    <row r="2056" spans="1:2" x14ac:dyDescent="0.2">
      <c r="A2056" t="s">
        <v>8219</v>
      </c>
      <c r="B2056">
        <v>9</v>
      </c>
    </row>
    <row r="2057" spans="1:2" x14ac:dyDescent="0.2">
      <c r="A2057" t="s">
        <v>8219</v>
      </c>
      <c r="B2057">
        <v>19</v>
      </c>
    </row>
    <row r="2058" spans="1:2" x14ac:dyDescent="0.2">
      <c r="A2058" t="s">
        <v>8219</v>
      </c>
      <c r="B2058">
        <v>14</v>
      </c>
    </row>
    <row r="2059" spans="1:2" x14ac:dyDescent="0.2">
      <c r="A2059" t="s">
        <v>8219</v>
      </c>
      <c r="B2059">
        <v>38</v>
      </c>
    </row>
    <row r="2060" spans="1:2" x14ac:dyDescent="0.2">
      <c r="A2060" t="s">
        <v>8219</v>
      </c>
      <c r="B2060">
        <v>58</v>
      </c>
    </row>
    <row r="2061" spans="1:2" x14ac:dyDescent="0.2">
      <c r="A2061" t="s">
        <v>8219</v>
      </c>
      <c r="B2061">
        <v>28</v>
      </c>
    </row>
    <row r="2062" spans="1:2" x14ac:dyDescent="0.2">
      <c r="A2062" t="s">
        <v>8219</v>
      </c>
      <c r="B2062">
        <v>17</v>
      </c>
    </row>
    <row r="2063" spans="1:2" x14ac:dyDescent="0.2">
      <c r="A2063" t="s">
        <v>8219</v>
      </c>
      <c r="B2063">
        <v>12</v>
      </c>
    </row>
    <row r="2064" spans="1:2" x14ac:dyDescent="0.2">
      <c r="A2064" t="s">
        <v>8219</v>
      </c>
      <c r="B2064">
        <v>40</v>
      </c>
    </row>
    <row r="2065" spans="1:2" x14ac:dyDescent="0.2">
      <c r="A2065" t="s">
        <v>8219</v>
      </c>
      <c r="B2065">
        <v>57</v>
      </c>
    </row>
    <row r="2066" spans="1:2" x14ac:dyDescent="0.2">
      <c r="A2066" t="s">
        <v>8219</v>
      </c>
      <c r="B2066">
        <v>114</v>
      </c>
    </row>
    <row r="2067" spans="1:2" x14ac:dyDescent="0.2">
      <c r="A2067" t="s">
        <v>8219</v>
      </c>
      <c r="B2067">
        <v>31</v>
      </c>
    </row>
    <row r="2068" spans="1:2" x14ac:dyDescent="0.2">
      <c r="A2068" t="s">
        <v>8219</v>
      </c>
      <c r="B2068">
        <v>3</v>
      </c>
    </row>
    <row r="2069" spans="1:2" x14ac:dyDescent="0.2">
      <c r="A2069" t="s">
        <v>8219</v>
      </c>
      <c r="B2069">
        <v>16</v>
      </c>
    </row>
    <row r="2070" spans="1:2" x14ac:dyDescent="0.2">
      <c r="A2070" t="s">
        <v>8219</v>
      </c>
      <c r="B2070">
        <v>199</v>
      </c>
    </row>
    <row r="2071" spans="1:2" x14ac:dyDescent="0.2">
      <c r="A2071" t="s">
        <v>8219</v>
      </c>
      <c r="B2071">
        <v>31</v>
      </c>
    </row>
    <row r="2072" spans="1:2" x14ac:dyDescent="0.2">
      <c r="A2072" t="s">
        <v>8219</v>
      </c>
      <c r="B2072">
        <v>30</v>
      </c>
    </row>
    <row r="2073" spans="1:2" x14ac:dyDescent="0.2">
      <c r="A2073" t="s">
        <v>8219</v>
      </c>
      <c r="B2073">
        <v>34</v>
      </c>
    </row>
    <row r="2074" spans="1:2" x14ac:dyDescent="0.2">
      <c r="A2074" t="s">
        <v>8219</v>
      </c>
      <c r="B2074">
        <v>18</v>
      </c>
    </row>
    <row r="2075" spans="1:2" x14ac:dyDescent="0.2">
      <c r="A2075" t="s">
        <v>8219</v>
      </c>
      <c r="B2075">
        <v>67</v>
      </c>
    </row>
    <row r="2076" spans="1:2" x14ac:dyDescent="0.2">
      <c r="A2076" t="s">
        <v>8219</v>
      </c>
      <c r="B2076">
        <v>66</v>
      </c>
    </row>
    <row r="2077" spans="1:2" x14ac:dyDescent="0.2">
      <c r="A2077" t="s">
        <v>8219</v>
      </c>
      <c r="B2077">
        <v>23</v>
      </c>
    </row>
    <row r="2078" spans="1:2" x14ac:dyDescent="0.2">
      <c r="A2078" t="s">
        <v>8219</v>
      </c>
      <c r="B2078">
        <v>126</v>
      </c>
    </row>
    <row r="2079" spans="1:2" x14ac:dyDescent="0.2">
      <c r="A2079" t="s">
        <v>8219</v>
      </c>
      <c r="B2079">
        <v>6</v>
      </c>
    </row>
    <row r="2080" spans="1:2" x14ac:dyDescent="0.2">
      <c r="A2080" t="s">
        <v>8219</v>
      </c>
      <c r="B2080">
        <v>25</v>
      </c>
    </row>
    <row r="2081" spans="1:2" x14ac:dyDescent="0.2">
      <c r="A2081" t="s">
        <v>8219</v>
      </c>
      <c r="B2081">
        <v>39</v>
      </c>
    </row>
    <row r="2082" spans="1:2" x14ac:dyDescent="0.2">
      <c r="A2082" t="s">
        <v>8219</v>
      </c>
      <c r="B2082">
        <v>62</v>
      </c>
    </row>
    <row r="2083" spans="1:2" x14ac:dyDescent="0.2">
      <c r="A2083" t="s">
        <v>8219</v>
      </c>
      <c r="B2083">
        <v>31</v>
      </c>
    </row>
    <row r="2084" spans="1:2" x14ac:dyDescent="0.2">
      <c r="A2084" t="s">
        <v>8219</v>
      </c>
      <c r="B2084">
        <v>274</v>
      </c>
    </row>
    <row r="2085" spans="1:2" x14ac:dyDescent="0.2">
      <c r="A2085" t="s">
        <v>8219</v>
      </c>
      <c r="B2085">
        <v>17</v>
      </c>
    </row>
    <row r="2086" spans="1:2" x14ac:dyDescent="0.2">
      <c r="A2086" t="s">
        <v>8219</v>
      </c>
      <c r="B2086">
        <v>14</v>
      </c>
    </row>
    <row r="2087" spans="1:2" x14ac:dyDescent="0.2">
      <c r="A2087" t="s">
        <v>8219</v>
      </c>
      <c r="B2087">
        <v>60</v>
      </c>
    </row>
    <row r="2088" spans="1:2" x14ac:dyDescent="0.2">
      <c r="A2088" t="s">
        <v>8219</v>
      </c>
      <c r="B2088">
        <v>33</v>
      </c>
    </row>
    <row r="2089" spans="1:2" x14ac:dyDescent="0.2">
      <c r="A2089" t="s">
        <v>8219</v>
      </c>
      <c r="B2089">
        <v>78</v>
      </c>
    </row>
    <row r="2090" spans="1:2" x14ac:dyDescent="0.2">
      <c r="A2090" t="s">
        <v>8219</v>
      </c>
      <c r="B2090">
        <v>30</v>
      </c>
    </row>
    <row r="2091" spans="1:2" x14ac:dyDescent="0.2">
      <c r="A2091" t="s">
        <v>8219</v>
      </c>
      <c r="B2091">
        <v>136</v>
      </c>
    </row>
    <row r="2092" spans="1:2" x14ac:dyDescent="0.2">
      <c r="A2092" t="s">
        <v>8219</v>
      </c>
      <c r="B2092">
        <v>40</v>
      </c>
    </row>
    <row r="2093" spans="1:2" x14ac:dyDescent="0.2">
      <c r="A2093" t="s">
        <v>8219</v>
      </c>
      <c r="B2093">
        <v>18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21</v>
      </c>
    </row>
    <row r="2096" spans="1:2" x14ac:dyDescent="0.2">
      <c r="A2096" t="s">
        <v>8219</v>
      </c>
      <c r="B2096">
        <v>30</v>
      </c>
    </row>
    <row r="2097" spans="1:2" x14ac:dyDescent="0.2">
      <c r="A2097" t="s">
        <v>8219</v>
      </c>
      <c r="B2097">
        <v>27</v>
      </c>
    </row>
    <row r="2098" spans="1:2" x14ac:dyDescent="0.2">
      <c r="A2098" t="s">
        <v>8219</v>
      </c>
      <c r="B2098">
        <v>35</v>
      </c>
    </row>
    <row r="2099" spans="1:2" x14ac:dyDescent="0.2">
      <c r="A2099" t="s">
        <v>8219</v>
      </c>
      <c r="B2099">
        <v>13</v>
      </c>
    </row>
    <row r="2100" spans="1:2" x14ac:dyDescent="0.2">
      <c r="A2100" t="s">
        <v>8219</v>
      </c>
      <c r="B2100">
        <v>23</v>
      </c>
    </row>
    <row r="2101" spans="1:2" x14ac:dyDescent="0.2">
      <c r="A2101" t="s">
        <v>8219</v>
      </c>
      <c r="B2101">
        <v>39</v>
      </c>
    </row>
    <row r="2102" spans="1:2" x14ac:dyDescent="0.2">
      <c r="A2102" t="s">
        <v>8219</v>
      </c>
      <c r="B2102">
        <v>35</v>
      </c>
    </row>
    <row r="2103" spans="1:2" x14ac:dyDescent="0.2">
      <c r="A2103" t="s">
        <v>8219</v>
      </c>
      <c r="B2103">
        <v>27</v>
      </c>
    </row>
    <row r="2104" spans="1:2" x14ac:dyDescent="0.2">
      <c r="A2104" t="s">
        <v>8219</v>
      </c>
      <c r="B2104">
        <v>21</v>
      </c>
    </row>
    <row r="2105" spans="1:2" x14ac:dyDescent="0.2">
      <c r="A2105" t="s">
        <v>8219</v>
      </c>
      <c r="B2105">
        <v>104</v>
      </c>
    </row>
    <row r="2106" spans="1:2" x14ac:dyDescent="0.2">
      <c r="A2106" t="s">
        <v>8219</v>
      </c>
      <c r="B2106">
        <v>19</v>
      </c>
    </row>
    <row r="2107" spans="1:2" x14ac:dyDescent="0.2">
      <c r="A2107" t="s">
        <v>8219</v>
      </c>
      <c r="B2107">
        <v>97</v>
      </c>
    </row>
    <row r="2108" spans="1:2" x14ac:dyDescent="0.2">
      <c r="A2108" t="s">
        <v>8219</v>
      </c>
      <c r="B2108">
        <v>27</v>
      </c>
    </row>
    <row r="2109" spans="1:2" x14ac:dyDescent="0.2">
      <c r="A2109" t="s">
        <v>8219</v>
      </c>
      <c r="B2109">
        <v>24</v>
      </c>
    </row>
    <row r="2110" spans="1:2" x14ac:dyDescent="0.2">
      <c r="A2110" t="s">
        <v>8219</v>
      </c>
      <c r="B2110">
        <v>13</v>
      </c>
    </row>
    <row r="2111" spans="1:2" x14ac:dyDescent="0.2">
      <c r="A2111" t="s">
        <v>8219</v>
      </c>
      <c r="B2111">
        <v>46</v>
      </c>
    </row>
    <row r="2112" spans="1:2" x14ac:dyDescent="0.2">
      <c r="A2112" t="s">
        <v>8219</v>
      </c>
      <c r="B2112">
        <v>4</v>
      </c>
    </row>
    <row r="2113" spans="1:2" x14ac:dyDescent="0.2">
      <c r="A2113" t="s">
        <v>8219</v>
      </c>
      <c r="B2113">
        <v>40</v>
      </c>
    </row>
    <row r="2114" spans="1:2" x14ac:dyDescent="0.2">
      <c r="A2114" t="s">
        <v>8219</v>
      </c>
      <c r="B2114">
        <v>44</v>
      </c>
    </row>
    <row r="2115" spans="1:2" x14ac:dyDescent="0.2">
      <c r="A2115" t="s">
        <v>8219</v>
      </c>
      <c r="B2115">
        <v>35</v>
      </c>
    </row>
    <row r="2116" spans="1:2" x14ac:dyDescent="0.2">
      <c r="A2116" t="s">
        <v>8219</v>
      </c>
      <c r="B2116">
        <v>63</v>
      </c>
    </row>
    <row r="2117" spans="1:2" x14ac:dyDescent="0.2">
      <c r="A2117" t="s">
        <v>8219</v>
      </c>
      <c r="B2117">
        <v>89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46</v>
      </c>
    </row>
    <row r="2120" spans="1:2" x14ac:dyDescent="0.2">
      <c r="A2120" t="s">
        <v>8219</v>
      </c>
      <c r="B2120">
        <v>33</v>
      </c>
    </row>
    <row r="2121" spans="1:2" x14ac:dyDescent="0.2">
      <c r="A2121" t="s">
        <v>8219</v>
      </c>
      <c r="B2121">
        <v>52</v>
      </c>
    </row>
    <row r="2122" spans="1:2" x14ac:dyDescent="0.2">
      <c r="A2122" t="s">
        <v>8219</v>
      </c>
      <c r="B2122">
        <v>7</v>
      </c>
    </row>
    <row r="2123" spans="1:2" x14ac:dyDescent="0.2">
      <c r="A2123" t="s">
        <v>8219</v>
      </c>
      <c r="B2123">
        <v>28</v>
      </c>
    </row>
    <row r="2124" spans="1:2" x14ac:dyDescent="0.2">
      <c r="A2124" t="s">
        <v>8219</v>
      </c>
      <c r="B2124">
        <v>11</v>
      </c>
    </row>
    <row r="2125" spans="1:2" x14ac:dyDescent="0.2">
      <c r="A2125" t="s">
        <v>8219</v>
      </c>
      <c r="B2125">
        <v>15</v>
      </c>
    </row>
    <row r="2126" spans="1:2" x14ac:dyDescent="0.2">
      <c r="A2126" t="s">
        <v>8219</v>
      </c>
      <c r="B2126">
        <v>30</v>
      </c>
    </row>
    <row r="2127" spans="1:2" x14ac:dyDescent="0.2">
      <c r="A2127" t="s">
        <v>8219</v>
      </c>
      <c r="B2127">
        <v>27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17</v>
      </c>
    </row>
    <row r="2130" spans="1:2" x14ac:dyDescent="0.2">
      <c r="A2130" t="s">
        <v>8219</v>
      </c>
      <c r="B2130">
        <v>50</v>
      </c>
    </row>
    <row r="2131" spans="1:2" x14ac:dyDescent="0.2">
      <c r="A2131" t="s">
        <v>8219</v>
      </c>
      <c r="B2131">
        <v>26</v>
      </c>
    </row>
    <row r="2132" spans="1:2" x14ac:dyDescent="0.2">
      <c r="A2132" t="s">
        <v>8219</v>
      </c>
      <c r="B2132">
        <v>88</v>
      </c>
    </row>
    <row r="2133" spans="1:2" x14ac:dyDescent="0.2">
      <c r="A2133" t="s">
        <v>8219</v>
      </c>
      <c r="B2133">
        <v>91</v>
      </c>
    </row>
    <row r="2134" spans="1:2" x14ac:dyDescent="0.2">
      <c r="A2134" t="s">
        <v>8219</v>
      </c>
      <c r="B2134">
        <v>3</v>
      </c>
    </row>
    <row r="2135" spans="1:2" x14ac:dyDescent="0.2">
      <c r="A2135" t="s">
        <v>8219</v>
      </c>
      <c r="B2135">
        <v>28</v>
      </c>
    </row>
    <row r="2136" spans="1:2" x14ac:dyDescent="0.2">
      <c r="A2136" t="s">
        <v>8219</v>
      </c>
      <c r="B2136">
        <v>77</v>
      </c>
    </row>
    <row r="2137" spans="1:2" x14ac:dyDescent="0.2">
      <c r="A2137" t="s">
        <v>8219</v>
      </c>
      <c r="B2137">
        <v>27</v>
      </c>
    </row>
    <row r="2138" spans="1:2" x14ac:dyDescent="0.2">
      <c r="A2138" t="s">
        <v>8219</v>
      </c>
      <c r="B2138">
        <v>107</v>
      </c>
    </row>
    <row r="2139" spans="1:2" x14ac:dyDescent="0.2">
      <c r="A2139" t="s">
        <v>8219</v>
      </c>
      <c r="B2139">
        <v>96</v>
      </c>
    </row>
    <row r="2140" spans="1:2" x14ac:dyDescent="0.2">
      <c r="A2140" t="s">
        <v>8219</v>
      </c>
      <c r="B2140">
        <v>56</v>
      </c>
    </row>
    <row r="2141" spans="1:2" x14ac:dyDescent="0.2">
      <c r="A2141" t="s">
        <v>8219</v>
      </c>
      <c r="B2141">
        <v>58</v>
      </c>
    </row>
    <row r="2142" spans="1:2" x14ac:dyDescent="0.2">
      <c r="A2142" t="s">
        <v>8219</v>
      </c>
      <c r="B2142">
        <v>15</v>
      </c>
    </row>
    <row r="2143" spans="1:2" x14ac:dyDescent="0.2">
      <c r="A2143" t="s">
        <v>8219</v>
      </c>
      <c r="B2143">
        <v>20</v>
      </c>
    </row>
    <row r="2144" spans="1:2" x14ac:dyDescent="0.2">
      <c r="A2144" t="s">
        <v>8219</v>
      </c>
      <c r="B2144">
        <v>38</v>
      </c>
    </row>
    <row r="2145" spans="1:2" x14ac:dyDescent="0.2">
      <c r="A2145" t="s">
        <v>8219</v>
      </c>
      <c r="B2145">
        <v>33</v>
      </c>
    </row>
    <row r="2146" spans="1:2" x14ac:dyDescent="0.2">
      <c r="A2146" t="s">
        <v>8219</v>
      </c>
      <c r="B2146">
        <v>57</v>
      </c>
    </row>
    <row r="2147" spans="1:2" x14ac:dyDescent="0.2">
      <c r="A2147" t="s">
        <v>8219</v>
      </c>
      <c r="B2147">
        <v>25</v>
      </c>
    </row>
    <row r="2148" spans="1:2" x14ac:dyDescent="0.2">
      <c r="A2148" t="s">
        <v>8219</v>
      </c>
      <c r="B2148">
        <v>14</v>
      </c>
    </row>
    <row r="2149" spans="1:2" x14ac:dyDescent="0.2">
      <c r="A2149" t="s">
        <v>8219</v>
      </c>
      <c r="B2149">
        <v>94</v>
      </c>
    </row>
    <row r="2150" spans="1:2" x14ac:dyDescent="0.2">
      <c r="A2150" t="s">
        <v>8219</v>
      </c>
      <c r="B2150">
        <v>59</v>
      </c>
    </row>
    <row r="2151" spans="1:2" x14ac:dyDescent="0.2">
      <c r="A2151" t="s">
        <v>8219</v>
      </c>
      <c r="B2151">
        <v>36</v>
      </c>
    </row>
    <row r="2152" spans="1:2" x14ac:dyDescent="0.2">
      <c r="A2152" t="s">
        <v>8219</v>
      </c>
      <c r="B2152">
        <v>115</v>
      </c>
    </row>
    <row r="2153" spans="1:2" x14ac:dyDescent="0.2">
      <c r="A2153" t="s">
        <v>8219</v>
      </c>
      <c r="B2153">
        <v>30</v>
      </c>
    </row>
    <row r="2154" spans="1:2" x14ac:dyDescent="0.2">
      <c r="A2154" t="s">
        <v>8219</v>
      </c>
      <c r="B2154">
        <v>52</v>
      </c>
    </row>
    <row r="2155" spans="1:2" x14ac:dyDescent="0.2">
      <c r="A2155" t="s">
        <v>8219</v>
      </c>
      <c r="B2155">
        <v>27</v>
      </c>
    </row>
    <row r="2156" spans="1:2" x14ac:dyDescent="0.2">
      <c r="A2156" t="s">
        <v>8219</v>
      </c>
      <c r="B2156">
        <v>24</v>
      </c>
    </row>
    <row r="2157" spans="1:2" x14ac:dyDescent="0.2">
      <c r="A2157" t="s">
        <v>8219</v>
      </c>
      <c r="B2157">
        <v>10</v>
      </c>
    </row>
    <row r="2158" spans="1:2" x14ac:dyDescent="0.2">
      <c r="A2158" t="s">
        <v>8219</v>
      </c>
      <c r="B2158">
        <v>30</v>
      </c>
    </row>
    <row r="2159" spans="1:2" x14ac:dyDescent="0.2">
      <c r="A2159" t="s">
        <v>8219</v>
      </c>
      <c r="B2159">
        <v>71</v>
      </c>
    </row>
    <row r="2160" spans="1:2" x14ac:dyDescent="0.2">
      <c r="A2160" t="s">
        <v>8219</v>
      </c>
      <c r="B2160">
        <v>10</v>
      </c>
    </row>
    <row r="2161" spans="1:2" x14ac:dyDescent="0.2">
      <c r="A2161" t="s">
        <v>8219</v>
      </c>
      <c r="B2161">
        <v>24</v>
      </c>
    </row>
    <row r="2162" spans="1:2" x14ac:dyDescent="0.2">
      <c r="A2162" t="s">
        <v>8219</v>
      </c>
      <c r="B2162">
        <v>38</v>
      </c>
    </row>
    <row r="2163" spans="1:2" x14ac:dyDescent="0.2">
      <c r="A2163" t="s">
        <v>8219</v>
      </c>
      <c r="B2163">
        <v>26</v>
      </c>
    </row>
    <row r="2164" spans="1:2" x14ac:dyDescent="0.2">
      <c r="A2164" t="s">
        <v>8219</v>
      </c>
      <c r="B2164">
        <v>19</v>
      </c>
    </row>
    <row r="2165" spans="1:2" x14ac:dyDescent="0.2">
      <c r="A2165" t="s">
        <v>8219</v>
      </c>
      <c r="B2165">
        <v>11</v>
      </c>
    </row>
    <row r="2166" spans="1:2" x14ac:dyDescent="0.2">
      <c r="A2166" t="s">
        <v>8219</v>
      </c>
      <c r="B2166">
        <v>27</v>
      </c>
    </row>
    <row r="2167" spans="1:2" x14ac:dyDescent="0.2">
      <c r="A2167" t="s">
        <v>8219</v>
      </c>
      <c r="B2167">
        <v>34</v>
      </c>
    </row>
    <row r="2168" spans="1:2" x14ac:dyDescent="0.2">
      <c r="A2168" t="s">
        <v>8219</v>
      </c>
      <c r="B2168">
        <v>20</v>
      </c>
    </row>
    <row r="2169" spans="1:2" x14ac:dyDescent="0.2">
      <c r="A2169" t="s">
        <v>8219</v>
      </c>
      <c r="B2169">
        <v>37</v>
      </c>
    </row>
    <row r="2170" spans="1:2" x14ac:dyDescent="0.2">
      <c r="A2170" t="s">
        <v>8219</v>
      </c>
      <c r="B2170">
        <v>20</v>
      </c>
    </row>
    <row r="2171" spans="1:2" x14ac:dyDescent="0.2">
      <c r="A2171" t="s">
        <v>8219</v>
      </c>
      <c r="B2171">
        <v>10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20</v>
      </c>
    </row>
    <row r="2174" spans="1:2" x14ac:dyDescent="0.2">
      <c r="A2174" t="s">
        <v>8219</v>
      </c>
      <c r="B2174">
        <v>46</v>
      </c>
    </row>
    <row r="2175" spans="1:2" x14ac:dyDescent="0.2">
      <c r="A2175" t="s">
        <v>8219</v>
      </c>
      <c r="B2175">
        <v>76</v>
      </c>
    </row>
    <row r="2176" spans="1:2" x14ac:dyDescent="0.2">
      <c r="A2176" t="s">
        <v>8219</v>
      </c>
      <c r="B2176">
        <v>41</v>
      </c>
    </row>
    <row r="2177" spans="1:2" x14ac:dyDescent="0.2">
      <c r="A2177" t="s">
        <v>8219</v>
      </c>
      <c r="B2177">
        <v>7</v>
      </c>
    </row>
    <row r="2178" spans="1:2" x14ac:dyDescent="0.2">
      <c r="A2178" t="s">
        <v>8219</v>
      </c>
      <c r="B2178">
        <v>49</v>
      </c>
    </row>
    <row r="2179" spans="1:2" x14ac:dyDescent="0.2">
      <c r="A2179" t="s">
        <v>8219</v>
      </c>
      <c r="B2179">
        <v>26</v>
      </c>
    </row>
    <row r="2180" spans="1:2" x14ac:dyDescent="0.2">
      <c r="A2180" t="s">
        <v>8219</v>
      </c>
      <c r="B2180">
        <v>65</v>
      </c>
    </row>
    <row r="2181" spans="1:2" x14ac:dyDescent="0.2">
      <c r="A2181" t="s">
        <v>8219</v>
      </c>
      <c r="B2181">
        <v>28</v>
      </c>
    </row>
    <row r="2182" spans="1:2" x14ac:dyDescent="0.2">
      <c r="A2182" t="s">
        <v>8219</v>
      </c>
      <c r="B2182">
        <v>8</v>
      </c>
    </row>
    <row r="2183" spans="1:2" x14ac:dyDescent="0.2">
      <c r="A2183" t="s">
        <v>8219</v>
      </c>
      <c r="B2183">
        <v>3</v>
      </c>
    </row>
    <row r="2184" spans="1:2" x14ac:dyDescent="0.2">
      <c r="A2184" t="s">
        <v>8219</v>
      </c>
      <c r="B2184">
        <v>9</v>
      </c>
    </row>
    <row r="2185" spans="1:2" x14ac:dyDescent="0.2">
      <c r="A2185" t="s">
        <v>8219</v>
      </c>
      <c r="B2185">
        <v>9</v>
      </c>
    </row>
    <row r="2186" spans="1:2" x14ac:dyDescent="0.2">
      <c r="A2186" t="s">
        <v>8219</v>
      </c>
      <c r="B2186">
        <v>20</v>
      </c>
    </row>
    <row r="2187" spans="1:2" x14ac:dyDescent="0.2">
      <c r="A2187" t="s">
        <v>8219</v>
      </c>
      <c r="B2187">
        <v>57</v>
      </c>
    </row>
    <row r="2188" spans="1:2" x14ac:dyDescent="0.2">
      <c r="A2188" t="s">
        <v>8219</v>
      </c>
      <c r="B2188">
        <v>8</v>
      </c>
    </row>
    <row r="2189" spans="1:2" x14ac:dyDescent="0.2">
      <c r="A2189" t="s">
        <v>8219</v>
      </c>
      <c r="B2189">
        <v>14</v>
      </c>
    </row>
    <row r="2190" spans="1:2" x14ac:dyDescent="0.2">
      <c r="A2190" t="s">
        <v>8219</v>
      </c>
      <c r="B2190">
        <v>17</v>
      </c>
    </row>
    <row r="2191" spans="1:2" x14ac:dyDescent="0.2">
      <c r="A2191" t="s">
        <v>8219</v>
      </c>
      <c r="B2191">
        <v>100</v>
      </c>
    </row>
    <row r="2192" spans="1:2" x14ac:dyDescent="0.2">
      <c r="A2192" t="s">
        <v>8219</v>
      </c>
      <c r="B2192">
        <v>32</v>
      </c>
    </row>
    <row r="2193" spans="1:2" x14ac:dyDescent="0.2">
      <c r="A2193" t="s">
        <v>8219</v>
      </c>
      <c r="B2193">
        <v>3</v>
      </c>
    </row>
  </sheetData>
  <conditionalFormatting sqref="A9:A2193">
    <cfRule type="cellIs" dxfId="11" priority="5" operator="equal">
      <formula>"failed"</formula>
    </cfRule>
    <cfRule type="cellIs" dxfId="10" priority="6" operator="equal">
      <formula>"live"</formula>
    </cfRule>
    <cfRule type="cellIs" dxfId="9" priority="7" operator="equal">
      <formula>"canceled"</formula>
    </cfRule>
    <cfRule type="cellIs" dxfId="8" priority="8" operator="equal">
      <formula>"successful"</formula>
    </cfRule>
  </conditionalFormatting>
  <conditionalFormatting sqref="C9:C1538">
    <cfRule type="cellIs" dxfId="7" priority="1" operator="equal">
      <formula>"failed"</formula>
    </cfRule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8" zoomScaleNormal="55" workbookViewId="0">
      <selection activeCell="M1" sqref="M1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9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1640625" customWidth="1"/>
    <col min="17" max="17" width="15.5" customWidth="1"/>
    <col min="18" max="18" width="13.1640625" customWidth="1"/>
    <col min="19" max="19" width="20.66406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s="11" t="s">
        <v>8308</v>
      </c>
      <c r="R1" s="1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IF(E2&gt;=D2,(E2/D2)*100,(E2/D2)*-100)</f>
        <v>136.85882352941178</v>
      </c>
      <c r="P2">
        <f>IF(E2&gt;=D2,(E2/L2),0)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IF(E3&gt;=D3,(E3/D3)*100,(E3/D3*-100))</f>
        <v>142.60827250608273</v>
      </c>
      <c r="P3">
        <f t="shared" ref="P3:P66" si="1">IF(E3&gt;=D3,(E3/L3),0)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IF(E67&gt;=D67,(E67/D67)*100,(E67/D67*-100))</f>
        <v>107.52857142857141</v>
      </c>
      <c r="P67">
        <f t="shared" ref="P67:P130" si="5">IF(E67&gt;=D67,(E67/L67),0)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-1.4285714285714287E-2</v>
      </c>
      <c r="P122">
        <f t="shared" si="5"/>
        <v>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-3.3333333333333333E-2</v>
      </c>
      <c r="P123">
        <f t="shared" si="5"/>
        <v>0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-0.27454545454545454</v>
      </c>
      <c r="P125">
        <f t="shared" si="5"/>
        <v>0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-14.000000000000002</v>
      </c>
      <c r="P127">
        <f t="shared" si="5"/>
        <v>0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-5.548</v>
      </c>
      <c r="P128">
        <f t="shared" si="5"/>
        <v>0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-2.375</v>
      </c>
      <c r="P129">
        <f t="shared" si="5"/>
        <v>0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-1.867</v>
      </c>
      <c r="P130">
        <f t="shared" si="5"/>
        <v>0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IF(E131&gt;=D131,(E131/D131)*100,(E131/D131*-100))</f>
        <v>0</v>
      </c>
      <c r="P131">
        <f t="shared" ref="P131:P194" si="9">IF(E131&gt;=D131,(E131/L131),0)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-9.5687499999999996</v>
      </c>
      <c r="P134">
        <f t="shared" si="9"/>
        <v>0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-13.433333333333334</v>
      </c>
      <c r="P137">
        <f t="shared" si="9"/>
        <v>0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-3.1413333333333333</v>
      </c>
      <c r="P140">
        <f t="shared" si="9"/>
        <v>0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-10.775</v>
      </c>
      <c r="P143">
        <f t="shared" si="9"/>
        <v>0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-0.33333333333333337</v>
      </c>
      <c r="P144">
        <f t="shared" si="9"/>
        <v>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-27.6</v>
      </c>
      <c r="P146">
        <f t="shared" si="9"/>
        <v>0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-7.5111111111111111</v>
      </c>
      <c r="P147">
        <f t="shared" si="9"/>
        <v>0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-0.57499999999999996</v>
      </c>
      <c r="P148">
        <f t="shared" si="9"/>
        <v>0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-0.08</v>
      </c>
      <c r="P150">
        <f t="shared" si="9"/>
        <v>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-0.91999999999999993</v>
      </c>
      <c r="P151">
        <f t="shared" si="9"/>
        <v>0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-23.163076923076922</v>
      </c>
      <c r="P152">
        <f t="shared" si="9"/>
        <v>0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-5.5999999999999994E-2</v>
      </c>
      <c r="P153">
        <f t="shared" si="9"/>
        <v>0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-7.8947368421052634E-3</v>
      </c>
      <c r="P154">
        <f t="shared" si="9"/>
        <v>0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-0.71799999999999997</v>
      </c>
      <c r="P155">
        <f t="shared" si="9"/>
        <v>0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-2.666666666666667</v>
      </c>
      <c r="P156">
        <f t="shared" si="9"/>
        <v>0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-6.0000000000000001E-3</v>
      </c>
      <c r="P157">
        <f t="shared" si="9"/>
        <v>0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-5.0999999999999996</v>
      </c>
      <c r="P158">
        <f t="shared" si="9"/>
        <v>0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-0.26711185308848079</v>
      </c>
      <c r="P159">
        <f t="shared" si="9"/>
        <v>0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-2E-3</v>
      </c>
      <c r="P161">
        <f t="shared" si="9"/>
        <v>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-0.01</v>
      </c>
      <c r="P163">
        <f t="shared" si="9"/>
        <v>0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-15.535714285714286</v>
      </c>
      <c r="P164">
        <f t="shared" si="9"/>
        <v>0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-0.53333333333333333</v>
      </c>
      <c r="P166">
        <f t="shared" si="9"/>
        <v>0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-60</v>
      </c>
      <c r="P168">
        <f t="shared" si="9"/>
        <v>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-0.01</v>
      </c>
      <c r="P169">
        <f t="shared" si="9"/>
        <v>0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-4.0625</v>
      </c>
      <c r="P170">
        <f t="shared" si="9"/>
        <v>0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-22.400000000000002</v>
      </c>
      <c r="P171">
        <f t="shared" si="9"/>
        <v>0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-3.25</v>
      </c>
      <c r="P172">
        <f t="shared" si="9"/>
        <v>0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-2E-3</v>
      </c>
      <c r="P173">
        <f t="shared" si="9"/>
        <v>0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-6.4850000000000003</v>
      </c>
      <c r="P177">
        <f t="shared" si="9"/>
        <v>0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-40</v>
      </c>
      <c r="P179">
        <f t="shared" si="9"/>
        <v>0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-20</v>
      </c>
      <c r="P181">
        <f t="shared" si="9"/>
        <v>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-33.416666666666664</v>
      </c>
      <c r="P182">
        <f t="shared" si="9"/>
        <v>0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-21.092608822670172</v>
      </c>
      <c r="P183">
        <f t="shared" si="9"/>
        <v>0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-35.856000000000002</v>
      </c>
      <c r="P185">
        <f t="shared" si="9"/>
        <v>0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-3.4000000000000004</v>
      </c>
      <c r="P186">
        <f t="shared" si="9"/>
        <v>0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-5.5</v>
      </c>
      <c r="P187">
        <f t="shared" si="9"/>
        <v>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-16</v>
      </c>
      <c r="P189">
        <f t="shared" si="9"/>
        <v>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-6.8999999999999992E-2</v>
      </c>
      <c r="P191">
        <f t="shared" si="9"/>
        <v>0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-0.41666666666666669</v>
      </c>
      <c r="P192">
        <f t="shared" si="9"/>
        <v>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-5</v>
      </c>
      <c r="P193">
        <f t="shared" si="9"/>
        <v>0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-1.6999999999999999E-3</v>
      </c>
      <c r="P194">
        <f t="shared" si="9"/>
        <v>0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IF(E195&gt;=D195,(E195/D195)*100,(E195/D195*-100))</f>
        <v>0</v>
      </c>
      <c r="P195">
        <f t="shared" ref="P195:P258" si="13">IF(E195&gt;=D195,(E195/L195),0)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-0.12</v>
      </c>
      <c r="P196">
        <f t="shared" si="13"/>
        <v>0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-41.857142857142861</v>
      </c>
      <c r="P198">
        <f t="shared" si="13"/>
        <v>0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-10.48</v>
      </c>
      <c r="P199">
        <f t="shared" si="13"/>
        <v>0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-1.1159999999999999</v>
      </c>
      <c r="P200">
        <f t="shared" si="13"/>
        <v>0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-26.192500000000003</v>
      </c>
      <c r="P202">
        <f t="shared" si="13"/>
        <v>0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-58.461538461538467</v>
      </c>
      <c r="P203">
        <f t="shared" si="13"/>
        <v>0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-29.84</v>
      </c>
      <c r="P205">
        <f t="shared" si="13"/>
        <v>0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-50.721666666666664</v>
      </c>
      <c r="P206">
        <f t="shared" si="13"/>
        <v>0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-16.25</v>
      </c>
      <c r="P207">
        <f t="shared" si="13"/>
        <v>0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-15.214285714285714</v>
      </c>
      <c r="P209">
        <f t="shared" si="13"/>
        <v>0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-25.25</v>
      </c>
      <c r="P212">
        <f t="shared" si="13"/>
        <v>0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-44.6</v>
      </c>
      <c r="P213">
        <f t="shared" si="13"/>
        <v>0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-1.5873015873015872E-2</v>
      </c>
      <c r="P214">
        <f t="shared" si="13"/>
        <v>0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-0.04</v>
      </c>
      <c r="P215">
        <f t="shared" si="13"/>
        <v>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-8.0000000000000002E-3</v>
      </c>
      <c r="P216">
        <f t="shared" si="13"/>
        <v>0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-0.22727272727272727</v>
      </c>
      <c r="P217">
        <f t="shared" si="13"/>
        <v>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-55.698440000000005</v>
      </c>
      <c r="P218">
        <f t="shared" si="13"/>
        <v>0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-11.943</v>
      </c>
      <c r="P219">
        <f t="shared" si="13"/>
        <v>0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-2</v>
      </c>
      <c r="P220">
        <f t="shared" si="13"/>
        <v>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-17.630000000000003</v>
      </c>
      <c r="P221">
        <f t="shared" si="13"/>
        <v>0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-0.72</v>
      </c>
      <c r="P222">
        <f t="shared" si="13"/>
        <v>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-13</v>
      </c>
      <c r="P224">
        <f t="shared" si="13"/>
        <v>0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-0.86206896551724133</v>
      </c>
      <c r="P228">
        <f t="shared" si="13"/>
        <v>0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-0.4</v>
      </c>
      <c r="P232">
        <f t="shared" si="13"/>
        <v>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-2.75</v>
      </c>
      <c r="P234">
        <f t="shared" si="13"/>
        <v>0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-40.1</v>
      </c>
      <c r="P236">
        <f t="shared" si="13"/>
        <v>0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-0.33333333333333337</v>
      </c>
      <c r="P239">
        <f t="shared" si="13"/>
        <v>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-25</v>
      </c>
      <c r="P241">
        <f t="shared" si="13"/>
        <v>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IF(E259&gt;=D259,(E259/D259)*100,(E259/D259*-100))</f>
        <v>106.72648571428572</v>
      </c>
      <c r="P259">
        <f t="shared" ref="P259:P322" si="17">IF(E259&gt;=D259,(E259/L259),0)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IF(E323&gt;=D323,(E323/D323)*100,(E323/D323*-100))</f>
        <v>102.66285714285715</v>
      </c>
      <c r="P323">
        <f t="shared" ref="P323:P386" si="21">IF(E323&gt;=D323,(E323/L323),0)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IF(E387&gt;=D387,(E387/D387)*100,(E387/D387*-100))</f>
        <v>105.982</v>
      </c>
      <c r="P387">
        <f t="shared" ref="P387:P450" si="25">IF(E387&gt;=D387,(E387/L387),0)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-0.43939393939393934</v>
      </c>
      <c r="P422">
        <f t="shared" si="25"/>
        <v>0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-2.0066666666666668</v>
      </c>
      <c r="P423">
        <f t="shared" si="25"/>
        <v>0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-1.075</v>
      </c>
      <c r="P424">
        <f t="shared" si="25"/>
        <v>0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-0.76500000000000001</v>
      </c>
      <c r="P425">
        <f t="shared" si="25"/>
        <v>0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-6.7966666666666677</v>
      </c>
      <c r="P426">
        <f t="shared" si="25"/>
        <v>0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-1.2E-2</v>
      </c>
      <c r="P427">
        <f t="shared" si="25"/>
        <v>0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-1.3299999999999998</v>
      </c>
      <c r="P428">
        <f t="shared" si="25"/>
        <v>0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-5.6333333333333329</v>
      </c>
      <c r="P430">
        <f t="shared" si="25"/>
        <v>0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-2.4</v>
      </c>
      <c r="P432">
        <f t="shared" si="25"/>
        <v>0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-13.833333333333334</v>
      </c>
      <c r="P433">
        <f t="shared" si="25"/>
        <v>0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-9.5</v>
      </c>
      <c r="P434">
        <f t="shared" si="25"/>
        <v>0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-5</v>
      </c>
      <c r="P436">
        <f t="shared" si="25"/>
        <v>0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-2.7272727272727275E-3</v>
      </c>
      <c r="P437">
        <f t="shared" si="25"/>
        <v>0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-9.379999999999999</v>
      </c>
      <c r="P440">
        <f t="shared" si="25"/>
        <v>0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-0.1</v>
      </c>
      <c r="P442">
        <f t="shared" si="25"/>
        <v>0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-39.358823529411765</v>
      </c>
      <c r="P444">
        <f t="shared" si="25"/>
        <v>0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-0.1</v>
      </c>
      <c r="P445">
        <f t="shared" si="25"/>
        <v>0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-5</v>
      </c>
      <c r="P446">
        <f t="shared" si="25"/>
        <v>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-3.3333333333333335E-3</v>
      </c>
      <c r="P447">
        <f t="shared" si="25"/>
        <v>0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-7.2952380952380951</v>
      </c>
      <c r="P448">
        <f t="shared" si="25"/>
        <v>0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-1.6666666666666666E-2</v>
      </c>
      <c r="P449">
        <f t="shared" si="25"/>
        <v>0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-3.2804000000000002</v>
      </c>
      <c r="P450">
        <f t="shared" si="25"/>
        <v>0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IF(E451&gt;=D451,(E451/D451)*100,(E451/D451*-100))</f>
        <v>-2.25</v>
      </c>
      <c r="P451">
        <f t="shared" ref="P451:P514" si="29">IF(E451&gt;=D451,(E451/L451),0)</f>
        <v>0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-0.79200000000000004</v>
      </c>
      <c r="P452">
        <f t="shared" si="29"/>
        <v>0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-64</v>
      </c>
      <c r="P454">
        <f t="shared" si="29"/>
        <v>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-2.7404479578392621E-2</v>
      </c>
      <c r="P455">
        <f t="shared" si="29"/>
        <v>0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-0.82000000000000006</v>
      </c>
      <c r="P456">
        <f t="shared" si="29"/>
        <v>0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-6.9230769230769221E-2</v>
      </c>
      <c r="P457">
        <f t="shared" si="29"/>
        <v>0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-0.68631863186318631</v>
      </c>
      <c r="P458">
        <f t="shared" si="29"/>
        <v>0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-8.2100000000000009</v>
      </c>
      <c r="P460">
        <f t="shared" si="29"/>
        <v>0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-6.4102564102564097E-2</v>
      </c>
      <c r="P461">
        <f t="shared" si="29"/>
        <v>0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-0.29411764705882354</v>
      </c>
      <c r="P462">
        <f t="shared" si="29"/>
        <v>0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-2.2727272727272729</v>
      </c>
      <c r="P465">
        <f t="shared" si="29"/>
        <v>0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-9.9009900990099015E-2</v>
      </c>
      <c r="P466">
        <f t="shared" si="29"/>
        <v>0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-26.953125</v>
      </c>
      <c r="P467">
        <f t="shared" si="29"/>
        <v>0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-0.76</v>
      </c>
      <c r="P468">
        <f t="shared" si="29"/>
        <v>0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-21.574999999999999</v>
      </c>
      <c r="P469">
        <f t="shared" si="29"/>
        <v>0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-1.02</v>
      </c>
      <c r="P472">
        <f t="shared" si="29"/>
        <v>0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-11.892727272727273</v>
      </c>
      <c r="P473">
        <f t="shared" si="29"/>
        <v>0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-17.625</v>
      </c>
      <c r="P474">
        <f t="shared" si="29"/>
        <v>0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-2.87</v>
      </c>
      <c r="P475">
        <f t="shared" si="29"/>
        <v>0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-3.0303030303030304E-2</v>
      </c>
      <c r="P476">
        <f t="shared" si="29"/>
        <v>0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-2.230268181818182</v>
      </c>
      <c r="P478">
        <f t="shared" si="29"/>
        <v>0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-32.56</v>
      </c>
      <c r="P481">
        <f t="shared" si="29"/>
        <v>0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-19.41</v>
      </c>
      <c r="P482">
        <f t="shared" si="29"/>
        <v>0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-6.1</v>
      </c>
      <c r="P483">
        <f t="shared" si="29"/>
        <v>0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-0.1</v>
      </c>
      <c r="P484">
        <f t="shared" si="29"/>
        <v>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-50.2</v>
      </c>
      <c r="P485">
        <f t="shared" si="29"/>
        <v>0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-0.18625</v>
      </c>
      <c r="P486">
        <f t="shared" si="29"/>
        <v>0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-21.906971229845084</v>
      </c>
      <c r="P487">
        <f t="shared" si="29"/>
        <v>0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-9.0909090909090905E-3</v>
      </c>
      <c r="P488">
        <f t="shared" si="29"/>
        <v>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-0.28667813379201834</v>
      </c>
      <c r="P491">
        <f t="shared" si="29"/>
        <v>0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-0.155</v>
      </c>
      <c r="P496">
        <f t="shared" si="29"/>
        <v>0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-1.6666666666666668E-3</v>
      </c>
      <c r="P498">
        <f t="shared" si="29"/>
        <v>0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-0.6696428571428571</v>
      </c>
      <c r="P499">
        <f t="shared" si="29"/>
        <v>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-4.5985132395404564</v>
      </c>
      <c r="P500">
        <f t="shared" si="29"/>
        <v>0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-9.5500000000000007</v>
      </c>
      <c r="P501">
        <f t="shared" si="29"/>
        <v>0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-3.3076923076923079</v>
      </c>
      <c r="P502">
        <f t="shared" si="29"/>
        <v>0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-1.1499999999999999</v>
      </c>
      <c r="P504">
        <f t="shared" si="29"/>
        <v>0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-1.7538461538461538</v>
      </c>
      <c r="P505">
        <f t="shared" si="29"/>
        <v>0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-1.3673469387755102</v>
      </c>
      <c r="P506">
        <f t="shared" si="29"/>
        <v>0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-0.43333333333333329</v>
      </c>
      <c r="P507">
        <f t="shared" si="29"/>
        <v>0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-0.125</v>
      </c>
      <c r="P508">
        <f t="shared" si="29"/>
        <v>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-3.2</v>
      </c>
      <c r="P509">
        <f t="shared" si="29"/>
        <v>0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-0.8</v>
      </c>
      <c r="P510">
        <f t="shared" si="29"/>
        <v>0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-0.2</v>
      </c>
      <c r="P511">
        <f t="shared" si="29"/>
        <v>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-3</v>
      </c>
      <c r="P513">
        <f t="shared" si="29"/>
        <v>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-0.13749999999999998</v>
      </c>
      <c r="P514">
        <f t="shared" si="29"/>
        <v>0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IF(E515&gt;=D515,(E515/D515)*100,(E515/D515*-100))</f>
        <v>-13.923999999999999</v>
      </c>
      <c r="P515">
        <f t="shared" ref="P515:P578" si="33">IF(E515&gt;=D515,(E515/L515),0)</f>
        <v>0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-3.3333333333333335</v>
      </c>
      <c r="P516">
        <f t="shared" si="33"/>
        <v>0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-25.41340206185567</v>
      </c>
      <c r="P517">
        <f t="shared" si="33"/>
        <v>0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-1.3666666666666667</v>
      </c>
      <c r="P519">
        <f t="shared" si="33"/>
        <v>0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-22.881426547787683</v>
      </c>
      <c r="P521">
        <f t="shared" si="33"/>
        <v>0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-6.6666666666666671E-3</v>
      </c>
      <c r="P542">
        <f t="shared" si="33"/>
        <v>0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-0.55555555555555558</v>
      </c>
      <c r="P543">
        <f t="shared" si="33"/>
        <v>0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-3.9999999999999996E-4</v>
      </c>
      <c r="P544">
        <f t="shared" si="33"/>
        <v>0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-0.31818181818181818</v>
      </c>
      <c r="P545">
        <f t="shared" si="33"/>
        <v>0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-1.2</v>
      </c>
      <c r="P546">
        <f t="shared" si="33"/>
        <v>0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-27.383999999999997</v>
      </c>
      <c r="P547">
        <f t="shared" si="33"/>
        <v>0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-8.666666666666667E-2</v>
      </c>
      <c r="P548">
        <f t="shared" si="33"/>
        <v>0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-0.09</v>
      </c>
      <c r="P550">
        <f t="shared" si="33"/>
        <v>0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-2.7199999999999998</v>
      </c>
      <c r="P551">
        <f t="shared" si="33"/>
        <v>0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-0.70000000000000007</v>
      </c>
      <c r="P552">
        <f t="shared" si="33"/>
        <v>0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-5.0413333333333332</v>
      </c>
      <c r="P553">
        <f t="shared" si="33"/>
        <v>0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-0.49199999999999999</v>
      </c>
      <c r="P555">
        <f t="shared" si="33"/>
        <v>0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-36.589147286821706</v>
      </c>
      <c r="P556">
        <f t="shared" si="33"/>
        <v>0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-2.5</v>
      </c>
      <c r="P558">
        <f t="shared" si="33"/>
        <v>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-0.91066666666666674</v>
      </c>
      <c r="P559">
        <f t="shared" si="33"/>
        <v>0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-2.0833333333333336E-2</v>
      </c>
      <c r="P561">
        <f t="shared" si="33"/>
        <v>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-1.2E-2</v>
      </c>
      <c r="P562">
        <f t="shared" si="33"/>
        <v>0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-0.36666666666666664</v>
      </c>
      <c r="P563">
        <f t="shared" si="33"/>
        <v>0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-9.0666666666666659E-2</v>
      </c>
      <c r="P565">
        <f t="shared" si="33"/>
        <v>0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-5.5555555555555558E-3</v>
      </c>
      <c r="P566">
        <f t="shared" si="33"/>
        <v>0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-0.02</v>
      </c>
      <c r="P568">
        <f t="shared" si="33"/>
        <v>0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-1</v>
      </c>
      <c r="P570">
        <f t="shared" si="33"/>
        <v>0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-0.8</v>
      </c>
      <c r="P571">
        <f t="shared" si="33"/>
        <v>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-0.16705882352941176</v>
      </c>
      <c r="P572">
        <f t="shared" si="33"/>
        <v>0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-0.42399999999999999</v>
      </c>
      <c r="P573">
        <f t="shared" si="33"/>
        <v>0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-0.38925389253892539</v>
      </c>
      <c r="P575">
        <f t="shared" si="33"/>
        <v>0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-0.7155635062611807</v>
      </c>
      <c r="P576">
        <f t="shared" si="33"/>
        <v>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-0.43166666666666664</v>
      </c>
      <c r="P577">
        <f t="shared" si="33"/>
        <v>0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-1.25E-3</v>
      </c>
      <c r="P578">
        <f t="shared" si="33"/>
        <v>0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IF(E579&gt;=D579,(E579/D579)*100,(E579/D579*-100))</f>
        <v>-0.2</v>
      </c>
      <c r="P579">
        <f t="shared" ref="P579:P642" si="37">IF(E579&gt;=D579,(E579/L579),0)</f>
        <v>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-1.12E-2</v>
      </c>
      <c r="P580">
        <f t="shared" si="37"/>
        <v>0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-1.4583333333333333</v>
      </c>
      <c r="P581">
        <f t="shared" si="37"/>
        <v>0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-3.3333333333333333E-2</v>
      </c>
      <c r="P582">
        <f t="shared" si="37"/>
        <v>0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-1.1111111111111112E-2</v>
      </c>
      <c r="P585">
        <f t="shared" si="37"/>
        <v>0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-1</v>
      </c>
      <c r="P586">
        <f t="shared" si="37"/>
        <v>0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-0.55999999999999994</v>
      </c>
      <c r="P588">
        <f t="shared" si="37"/>
        <v>0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-9.0833333333333339</v>
      </c>
      <c r="P589">
        <f t="shared" si="37"/>
        <v>0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-3.3444444444444441</v>
      </c>
      <c r="P590">
        <f t="shared" si="37"/>
        <v>0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-1.3333333333333334E-2</v>
      </c>
      <c r="P591">
        <f t="shared" si="37"/>
        <v>0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-4.46</v>
      </c>
      <c r="P592">
        <f t="shared" si="37"/>
        <v>0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-6.0999999999999999E-2</v>
      </c>
      <c r="P593">
        <f t="shared" si="37"/>
        <v>0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-3.3333333333333335</v>
      </c>
      <c r="P594">
        <f t="shared" si="37"/>
        <v>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-23</v>
      </c>
      <c r="P595">
        <f t="shared" si="37"/>
        <v>0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-0.104</v>
      </c>
      <c r="P596">
        <f t="shared" si="37"/>
        <v>0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-0.42599999999999999</v>
      </c>
      <c r="P597">
        <f t="shared" si="37"/>
        <v>0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-0.03</v>
      </c>
      <c r="P598">
        <f t="shared" si="37"/>
        <v>0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-0.26666666666666666</v>
      </c>
      <c r="P599">
        <f t="shared" si="37"/>
        <v>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-34</v>
      </c>
      <c r="P600">
        <f t="shared" si="37"/>
        <v>0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-6.2E-2</v>
      </c>
      <c r="P601">
        <f t="shared" si="37"/>
        <v>0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-2</v>
      </c>
      <c r="P602">
        <f t="shared" si="37"/>
        <v>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-1.4000000000000001</v>
      </c>
      <c r="P603">
        <f t="shared" si="37"/>
        <v>0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-3.9334666666666664</v>
      </c>
      <c r="P605">
        <f t="shared" si="37"/>
        <v>0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-2.62</v>
      </c>
      <c r="P607">
        <f t="shared" si="37"/>
        <v>0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-0.2</v>
      </c>
      <c r="P608">
        <f t="shared" si="37"/>
        <v>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-0.97400000000000009</v>
      </c>
      <c r="P610">
        <f t="shared" si="37"/>
        <v>0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-0.64102564102564097</v>
      </c>
      <c r="P611">
        <f t="shared" si="37"/>
        <v>0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-21.363333333333333</v>
      </c>
      <c r="P615">
        <f t="shared" si="37"/>
        <v>0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-3</v>
      </c>
      <c r="P619">
        <f t="shared" si="37"/>
        <v>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-3.9999999999999996E-5</v>
      </c>
      <c r="P621">
        <f t="shared" si="37"/>
        <v>0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-1</v>
      </c>
      <c r="P622">
        <f t="shared" si="37"/>
        <v>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-1.044</v>
      </c>
      <c r="P623">
        <f t="shared" si="37"/>
        <v>0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-5.6833333333333336</v>
      </c>
      <c r="P624">
        <f t="shared" si="37"/>
        <v>0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-17.380000000000003</v>
      </c>
      <c r="P628">
        <f t="shared" si="37"/>
        <v>0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-0.02</v>
      </c>
      <c r="P629">
        <f t="shared" si="37"/>
        <v>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-0.17500000000000002</v>
      </c>
      <c r="P631">
        <f t="shared" si="37"/>
        <v>0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-8.3340278356529712E-2</v>
      </c>
      <c r="P632">
        <f t="shared" si="37"/>
        <v>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-1.38</v>
      </c>
      <c r="P633">
        <f t="shared" si="37"/>
        <v>0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-12.45</v>
      </c>
      <c r="P635">
        <f t="shared" si="37"/>
        <v>0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-0.02</v>
      </c>
      <c r="P636">
        <f t="shared" si="37"/>
        <v>0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-8.0000000000000002E-3</v>
      </c>
      <c r="P637">
        <f t="shared" si="37"/>
        <v>0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-0.2</v>
      </c>
      <c r="P638">
        <f t="shared" si="37"/>
        <v>0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-9.0000000000000011E-3</v>
      </c>
      <c r="P640">
        <f t="shared" si="37"/>
        <v>0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-9.9999999999999991E-5</v>
      </c>
      <c r="P641">
        <f t="shared" si="37"/>
        <v>0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IF(E643&gt;=D643,(E643/D643)*100,(E643/D643*-100))</f>
        <v>119.16249999999999</v>
      </c>
      <c r="P643">
        <f t="shared" ref="P643:P706" si="41">IF(E643&gt;=D643,(E643/L643),0)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-3.0579999999999998</v>
      </c>
      <c r="P662">
        <f t="shared" si="41"/>
        <v>0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-0.95</v>
      </c>
      <c r="P663">
        <f t="shared" si="41"/>
        <v>0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-0.4</v>
      </c>
      <c r="P664">
        <f t="shared" si="41"/>
        <v>0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-0.35000000000000003</v>
      </c>
      <c r="P665">
        <f t="shared" si="41"/>
        <v>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-7.5333333333333332</v>
      </c>
      <c r="P666">
        <f t="shared" si="41"/>
        <v>0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-18.64</v>
      </c>
      <c r="P667">
        <f t="shared" si="41"/>
        <v>0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-4.0000000000000001E-3</v>
      </c>
      <c r="P668">
        <f t="shared" si="41"/>
        <v>0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-10.02</v>
      </c>
      <c r="P669">
        <f t="shared" si="41"/>
        <v>0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-4.5600000000000005</v>
      </c>
      <c r="P670">
        <f t="shared" si="41"/>
        <v>0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-21.5075</v>
      </c>
      <c r="P671">
        <f t="shared" si="41"/>
        <v>0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-29.276666666666667</v>
      </c>
      <c r="P672">
        <f t="shared" si="41"/>
        <v>0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-39.426666666666662</v>
      </c>
      <c r="P673">
        <f t="shared" si="41"/>
        <v>0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-21.628</v>
      </c>
      <c r="P674">
        <f t="shared" si="41"/>
        <v>0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-0.20500000000000002</v>
      </c>
      <c r="P675">
        <f t="shared" si="41"/>
        <v>0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-0.03</v>
      </c>
      <c r="P676">
        <f t="shared" si="41"/>
        <v>0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-14.85</v>
      </c>
      <c r="P677">
        <f t="shared" si="41"/>
        <v>0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-1.4710000000000001</v>
      </c>
      <c r="P678">
        <f t="shared" si="41"/>
        <v>0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-25.584</v>
      </c>
      <c r="P679">
        <f t="shared" si="41"/>
        <v>0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-3.8206896551724134</v>
      </c>
      <c r="P680">
        <f t="shared" si="41"/>
        <v>0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-15.485964912280703</v>
      </c>
      <c r="P681">
        <f t="shared" si="41"/>
        <v>0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-25.912000000000003</v>
      </c>
      <c r="P682">
        <f t="shared" si="41"/>
        <v>0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-0.04</v>
      </c>
      <c r="P683">
        <f t="shared" si="41"/>
        <v>0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-0.106</v>
      </c>
      <c r="P684">
        <f t="shared" si="41"/>
        <v>0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-0.85142857142857142</v>
      </c>
      <c r="P685">
        <f t="shared" si="41"/>
        <v>0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-7.4837500000000006</v>
      </c>
      <c r="P686">
        <f t="shared" si="41"/>
        <v>0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-27.650000000000002</v>
      </c>
      <c r="P687">
        <f t="shared" si="41"/>
        <v>0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-3.55</v>
      </c>
      <c r="P689">
        <f t="shared" si="41"/>
        <v>0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-72.989999999999995</v>
      </c>
      <c r="P690">
        <f t="shared" si="41"/>
        <v>0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-57.648750000000007</v>
      </c>
      <c r="P691">
        <f t="shared" si="41"/>
        <v>0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-12.34</v>
      </c>
      <c r="P692">
        <f t="shared" si="41"/>
        <v>0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-0.52</v>
      </c>
      <c r="P693">
        <f t="shared" si="41"/>
        <v>0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-6.5299999999999994</v>
      </c>
      <c r="P694">
        <f t="shared" si="41"/>
        <v>0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-35.338000000000001</v>
      </c>
      <c r="P695">
        <f t="shared" si="41"/>
        <v>0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-0.39333333333333331</v>
      </c>
      <c r="P696">
        <f t="shared" si="41"/>
        <v>0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-1.06</v>
      </c>
      <c r="P697">
        <f t="shared" si="41"/>
        <v>0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-5.7142857142857147E-4</v>
      </c>
      <c r="P698">
        <f t="shared" si="41"/>
        <v>0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-46.379999999999995</v>
      </c>
      <c r="P699">
        <f t="shared" si="41"/>
        <v>0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-15.39</v>
      </c>
      <c r="P700">
        <f t="shared" si="41"/>
        <v>0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-82.422107692307705</v>
      </c>
      <c r="P701">
        <f t="shared" si="41"/>
        <v>0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-2.6866666666666665</v>
      </c>
      <c r="P702">
        <f t="shared" si="41"/>
        <v>0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-26.6</v>
      </c>
      <c r="P703">
        <f t="shared" si="41"/>
        <v>0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-30.813400000000001</v>
      </c>
      <c r="P704">
        <f t="shared" si="41"/>
        <v>0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-5.58</v>
      </c>
      <c r="P705">
        <f t="shared" si="41"/>
        <v>0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-0.87454545454545463</v>
      </c>
      <c r="P706">
        <f t="shared" si="41"/>
        <v>0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IF(E707&gt;=D707,(E707/D707)*100,(E707/D707*-100))</f>
        <v>-0.97699999999999987</v>
      </c>
      <c r="P707">
        <f t="shared" ref="P707:P770" si="45">IF(E707&gt;=D707,(E707/L707),0)</f>
        <v>0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-78.927352941176466</v>
      </c>
      <c r="P709">
        <f t="shared" si="45"/>
        <v>0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-22.092500000000001</v>
      </c>
      <c r="P710">
        <f t="shared" si="45"/>
        <v>0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-0.40666666666666662</v>
      </c>
      <c r="P711">
        <f t="shared" si="45"/>
        <v>0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-33.790999999999997</v>
      </c>
      <c r="P713">
        <f t="shared" si="45"/>
        <v>0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-0.21649484536082475</v>
      </c>
      <c r="P714">
        <f t="shared" si="45"/>
        <v>0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-0.79600000000000004</v>
      </c>
      <c r="P715">
        <f t="shared" si="45"/>
        <v>0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-14.993333333333334</v>
      </c>
      <c r="P716">
        <f t="shared" si="45"/>
        <v>0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-5.0509090909090908</v>
      </c>
      <c r="P717">
        <f t="shared" si="45"/>
        <v>0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-10.214285714285715</v>
      </c>
      <c r="P718">
        <f t="shared" si="45"/>
        <v>0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-0.30499999999999999</v>
      </c>
      <c r="P719">
        <f t="shared" si="45"/>
        <v>0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-0.75</v>
      </c>
      <c r="P720">
        <f t="shared" si="45"/>
        <v>0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-1.2933333333333332</v>
      </c>
      <c r="P721">
        <f t="shared" si="45"/>
        <v>0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-4.7</v>
      </c>
      <c r="P763">
        <f t="shared" si="45"/>
        <v>0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-0.11655011655011654</v>
      </c>
      <c r="P765">
        <f t="shared" si="45"/>
        <v>0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-36.014285714285712</v>
      </c>
      <c r="P767">
        <f t="shared" si="45"/>
        <v>0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-3.54</v>
      </c>
      <c r="P769">
        <f t="shared" si="45"/>
        <v>0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IF(E771&gt;=D771,(E771/D771)*100,(E771/D771*-100))</f>
        <v>-41.4</v>
      </c>
      <c r="P771">
        <f t="shared" ref="P771:P834" si="49">IF(E771&gt;=D771,(E771/L771),0)</f>
        <v>0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-2.6315789473684209E-2</v>
      </c>
      <c r="P773">
        <f t="shared" si="49"/>
        <v>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-3.3333333333333335</v>
      </c>
      <c r="P774">
        <f t="shared" si="49"/>
        <v>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-0.85129023676509719</v>
      </c>
      <c r="P775">
        <f t="shared" si="49"/>
        <v>0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-70.199999999999989</v>
      </c>
      <c r="P776">
        <f t="shared" si="49"/>
        <v>0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-1.7000000000000002</v>
      </c>
      <c r="P777">
        <f t="shared" si="49"/>
        <v>0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-51.4</v>
      </c>
      <c r="P778">
        <f t="shared" si="49"/>
        <v>0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-0.70000000000000007</v>
      </c>
      <c r="P779">
        <f t="shared" si="49"/>
        <v>0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-0.4</v>
      </c>
      <c r="P780">
        <f t="shared" si="49"/>
        <v>0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-2.666666666666667</v>
      </c>
      <c r="P781">
        <f t="shared" si="49"/>
        <v>0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IF(E835&gt;=D835,(E835/D835)*100,(E835/D835*-100))</f>
        <v>101.66666666666666</v>
      </c>
      <c r="P835">
        <f t="shared" ref="P835:P898" si="53">IF(E835&gt;=D835,(E835/L835),0)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-18.142857142857142</v>
      </c>
      <c r="P862">
        <f t="shared" si="53"/>
        <v>0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-2.2444444444444445</v>
      </c>
      <c r="P863">
        <f t="shared" si="53"/>
        <v>0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-0.33999999999999997</v>
      </c>
      <c r="P864">
        <f t="shared" si="53"/>
        <v>0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-4.5</v>
      </c>
      <c r="P865">
        <f t="shared" si="53"/>
        <v>0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-41.53846153846154</v>
      </c>
      <c r="P866">
        <f t="shared" si="53"/>
        <v>0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-2.0454545454545454</v>
      </c>
      <c r="P867">
        <f t="shared" si="53"/>
        <v>0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-18.285714285714285</v>
      </c>
      <c r="P868">
        <f t="shared" si="53"/>
        <v>0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-24.02</v>
      </c>
      <c r="P869">
        <f t="shared" si="53"/>
        <v>0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-0.1111111111111111</v>
      </c>
      <c r="P870">
        <f t="shared" si="53"/>
        <v>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-11.818181818181818</v>
      </c>
      <c r="P871">
        <f t="shared" si="53"/>
        <v>0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-0.31</v>
      </c>
      <c r="P872">
        <f t="shared" si="53"/>
        <v>0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-5.416666666666667</v>
      </c>
      <c r="P873">
        <f t="shared" si="53"/>
        <v>0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-0.8125</v>
      </c>
      <c r="P874">
        <f t="shared" si="53"/>
        <v>0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-1.2857142857142856</v>
      </c>
      <c r="P875">
        <f t="shared" si="53"/>
        <v>0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-24.333333333333336</v>
      </c>
      <c r="P876">
        <f t="shared" si="53"/>
        <v>0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-40.799492385786799</v>
      </c>
      <c r="P878">
        <f t="shared" si="53"/>
        <v>0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-67.55</v>
      </c>
      <c r="P879">
        <f t="shared" si="53"/>
        <v>0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-1.3</v>
      </c>
      <c r="P880">
        <f t="shared" si="53"/>
        <v>0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-30.666666666666664</v>
      </c>
      <c r="P881">
        <f t="shared" si="53"/>
        <v>0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-2.9894179894179893</v>
      </c>
      <c r="P882">
        <f t="shared" si="53"/>
        <v>0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-0.8</v>
      </c>
      <c r="P883">
        <f t="shared" si="53"/>
        <v>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-20.133333333333333</v>
      </c>
      <c r="P884">
        <f t="shared" si="53"/>
        <v>0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-40.020000000000003</v>
      </c>
      <c r="P885">
        <f t="shared" si="53"/>
        <v>0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-1</v>
      </c>
      <c r="P886">
        <f t="shared" si="53"/>
        <v>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-75</v>
      </c>
      <c r="P887">
        <f t="shared" si="53"/>
        <v>0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-41</v>
      </c>
      <c r="P888">
        <f t="shared" si="53"/>
        <v>0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-7.1999999999999993</v>
      </c>
      <c r="P890">
        <f t="shared" si="53"/>
        <v>0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-9.4412800000000008</v>
      </c>
      <c r="P891">
        <f t="shared" si="53"/>
        <v>0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-4.1666666666666661</v>
      </c>
      <c r="P892">
        <f t="shared" si="53"/>
        <v>0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-3.25</v>
      </c>
      <c r="P893">
        <f t="shared" si="53"/>
        <v>0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-40.75</v>
      </c>
      <c r="P894">
        <f t="shared" si="53"/>
        <v>0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-10</v>
      </c>
      <c r="P895">
        <f t="shared" si="53"/>
        <v>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-39.17</v>
      </c>
      <c r="P896">
        <f t="shared" si="53"/>
        <v>0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-2.4375</v>
      </c>
      <c r="P897">
        <f t="shared" si="53"/>
        <v>0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-40</v>
      </c>
      <c r="P898">
        <f t="shared" si="53"/>
        <v>0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IF(E899&gt;=D899,(E899/D899)*100,(E899/D899*-100))</f>
        <v>0</v>
      </c>
      <c r="P899">
        <f t="shared" ref="P899:P962" si="57">IF(E899&gt;=D899,(E899/L899),0)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-2.8000000000000003</v>
      </c>
      <c r="P900">
        <f t="shared" si="57"/>
        <v>0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-37.333333333333336</v>
      </c>
      <c r="P901">
        <f t="shared" si="57"/>
        <v>0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-0.42</v>
      </c>
      <c r="P902">
        <f t="shared" si="57"/>
        <v>0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-0.3</v>
      </c>
      <c r="P904">
        <f t="shared" si="57"/>
        <v>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-3.2</v>
      </c>
      <c r="P905">
        <f t="shared" si="57"/>
        <v>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-0.30199999999999999</v>
      </c>
      <c r="P906">
        <f t="shared" si="57"/>
        <v>0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-3.0153846153846153</v>
      </c>
      <c r="P907">
        <f t="shared" si="57"/>
        <v>0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-3.25</v>
      </c>
      <c r="P911">
        <f t="shared" si="57"/>
        <v>0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-22.363636363636363</v>
      </c>
      <c r="P912">
        <f t="shared" si="57"/>
        <v>0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-0.85714285714285721</v>
      </c>
      <c r="P914">
        <f t="shared" si="57"/>
        <v>0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-6.6066666666666665</v>
      </c>
      <c r="P915">
        <f t="shared" si="57"/>
        <v>0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-5.7692307692307692</v>
      </c>
      <c r="P917">
        <f t="shared" si="57"/>
        <v>0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-0.6</v>
      </c>
      <c r="P919">
        <f t="shared" si="57"/>
        <v>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-5.0256410256410255</v>
      </c>
      <c r="P920">
        <f t="shared" si="57"/>
        <v>0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-0.5</v>
      </c>
      <c r="P921">
        <f t="shared" si="57"/>
        <v>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-30.9</v>
      </c>
      <c r="P923">
        <f t="shared" si="57"/>
        <v>0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-21.037037037037038</v>
      </c>
      <c r="P924">
        <f t="shared" si="57"/>
        <v>0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-2.1999999999999997</v>
      </c>
      <c r="P925">
        <f t="shared" si="57"/>
        <v>0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-10.9</v>
      </c>
      <c r="P926">
        <f t="shared" si="57"/>
        <v>0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-2.666666666666667</v>
      </c>
      <c r="P927">
        <f t="shared" si="57"/>
        <v>0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-10.86206896551724</v>
      </c>
      <c r="P930">
        <f t="shared" si="57"/>
        <v>0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-38.333333333333336</v>
      </c>
      <c r="P932">
        <f t="shared" si="57"/>
        <v>0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-6.5500000000000007</v>
      </c>
      <c r="P933">
        <f t="shared" si="57"/>
        <v>0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-14.536842105263158</v>
      </c>
      <c r="P934">
        <f t="shared" si="57"/>
        <v>0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-6</v>
      </c>
      <c r="P935">
        <f t="shared" si="57"/>
        <v>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-30.4</v>
      </c>
      <c r="P936">
        <f t="shared" si="57"/>
        <v>0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-1.4285714285714286</v>
      </c>
      <c r="P937">
        <f t="shared" si="57"/>
        <v>0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-1.1428571428571428</v>
      </c>
      <c r="P939">
        <f t="shared" si="57"/>
        <v>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-0.35714285714285715</v>
      </c>
      <c r="P940">
        <f t="shared" si="57"/>
        <v>0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-1.4545454545454546</v>
      </c>
      <c r="P941">
        <f t="shared" si="57"/>
        <v>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-17.155555555555555</v>
      </c>
      <c r="P942">
        <f t="shared" si="57"/>
        <v>0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-2.3220000000000001</v>
      </c>
      <c r="P943">
        <f t="shared" si="57"/>
        <v>0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-8.9066666666666663</v>
      </c>
      <c r="P944">
        <f t="shared" si="57"/>
        <v>0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-9.6333333333333346</v>
      </c>
      <c r="P945">
        <f t="shared" si="57"/>
        <v>0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-13.325999999999999</v>
      </c>
      <c r="P946">
        <f t="shared" si="57"/>
        <v>0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-2.484</v>
      </c>
      <c r="P947">
        <f t="shared" si="57"/>
        <v>0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-1.9066666666666665</v>
      </c>
      <c r="P948">
        <f t="shared" si="57"/>
        <v>0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-12</v>
      </c>
      <c r="P950">
        <f t="shared" si="57"/>
        <v>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-1.365</v>
      </c>
      <c r="P951">
        <f t="shared" si="57"/>
        <v>0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-28.04</v>
      </c>
      <c r="P952">
        <f t="shared" si="57"/>
        <v>0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-38.39</v>
      </c>
      <c r="P953">
        <f t="shared" si="57"/>
        <v>0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-39.942857142857143</v>
      </c>
      <c r="P954">
        <f t="shared" si="57"/>
        <v>0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-0.84</v>
      </c>
      <c r="P955">
        <f t="shared" si="57"/>
        <v>0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-43.406666666666666</v>
      </c>
      <c r="P956">
        <f t="shared" si="57"/>
        <v>0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-5.6613333333333333</v>
      </c>
      <c r="P957">
        <f t="shared" si="57"/>
        <v>0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-1.722</v>
      </c>
      <c r="P958">
        <f t="shared" si="57"/>
        <v>0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-1.9416666666666664</v>
      </c>
      <c r="P959">
        <f t="shared" si="57"/>
        <v>0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-11.328275684711327</v>
      </c>
      <c r="P960">
        <f t="shared" si="57"/>
        <v>0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-38.86</v>
      </c>
      <c r="P961">
        <f t="shared" si="57"/>
        <v>0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-46.100628930817614</v>
      </c>
      <c r="P962">
        <f t="shared" si="57"/>
        <v>0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IF(E963&gt;=D963,(E963/D963)*100,(E963/D963*-100))</f>
        <v>-42.188421052631583</v>
      </c>
      <c r="P963">
        <f t="shared" ref="P963:P1026" si="61">IF(E963&gt;=D963,(E963/L963),0)</f>
        <v>0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-28.48</v>
      </c>
      <c r="P964">
        <f t="shared" si="61"/>
        <v>0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-1.077142857142857</v>
      </c>
      <c r="P965">
        <f t="shared" si="61"/>
        <v>0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-0.79909090909090907</v>
      </c>
      <c r="P966">
        <f t="shared" si="61"/>
        <v>0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-1.1919999999999999</v>
      </c>
      <c r="P967">
        <f t="shared" si="61"/>
        <v>0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-14.799999999999999</v>
      </c>
      <c r="P968">
        <f t="shared" si="61"/>
        <v>0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-17.810000000000002</v>
      </c>
      <c r="P969">
        <f t="shared" si="61"/>
        <v>0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-1.325</v>
      </c>
      <c r="P970">
        <f t="shared" si="61"/>
        <v>0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-46.666666666666664</v>
      </c>
      <c r="P971">
        <f t="shared" si="61"/>
        <v>0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-45.92</v>
      </c>
      <c r="P972">
        <f t="shared" si="61"/>
        <v>0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-0.22599999999999998</v>
      </c>
      <c r="P973">
        <f t="shared" si="61"/>
        <v>0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-34.625</v>
      </c>
      <c r="P974">
        <f t="shared" si="61"/>
        <v>0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-2.0549999999999997</v>
      </c>
      <c r="P975">
        <f t="shared" si="61"/>
        <v>0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-0.55999999999999994</v>
      </c>
      <c r="P976">
        <f t="shared" si="61"/>
        <v>0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-2.6069999999999998</v>
      </c>
      <c r="P977">
        <f t="shared" si="61"/>
        <v>0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-1.9259999999999999</v>
      </c>
      <c r="P978">
        <f t="shared" si="61"/>
        <v>0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-33.666666666666664</v>
      </c>
      <c r="P979">
        <f t="shared" si="61"/>
        <v>0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-56.263267182990241</v>
      </c>
      <c r="P980">
        <f t="shared" si="61"/>
        <v>0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-82.817599999999999</v>
      </c>
      <c r="P981">
        <f t="shared" si="61"/>
        <v>0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-14.860000000000001</v>
      </c>
      <c r="P982">
        <f t="shared" si="61"/>
        <v>0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-1.2375123751237513E-2</v>
      </c>
      <c r="P983">
        <f t="shared" si="61"/>
        <v>0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-1.7142857142857144E-2</v>
      </c>
      <c r="P984">
        <f t="shared" si="61"/>
        <v>0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-29.506136117214709</v>
      </c>
      <c r="P985">
        <f t="shared" si="61"/>
        <v>0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-1.06</v>
      </c>
      <c r="P986">
        <f t="shared" si="61"/>
        <v>0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-6.293333333333333</v>
      </c>
      <c r="P987">
        <f t="shared" si="61"/>
        <v>0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-12.75</v>
      </c>
      <c r="P988">
        <f t="shared" si="61"/>
        <v>0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-13.22</v>
      </c>
      <c r="P989">
        <f t="shared" si="61"/>
        <v>0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-16.77</v>
      </c>
      <c r="P991">
        <f t="shared" si="61"/>
        <v>0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-0.104</v>
      </c>
      <c r="P992">
        <f t="shared" si="61"/>
        <v>0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-4.24</v>
      </c>
      <c r="P993">
        <f t="shared" si="61"/>
        <v>0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-0.46699999999999997</v>
      </c>
      <c r="P994">
        <f t="shared" si="61"/>
        <v>0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-25.087142857142858</v>
      </c>
      <c r="P995">
        <f t="shared" si="61"/>
        <v>0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-2.3345000000000002</v>
      </c>
      <c r="P996">
        <f t="shared" si="61"/>
        <v>0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-7.26</v>
      </c>
      <c r="P997">
        <f t="shared" si="61"/>
        <v>0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-1.625</v>
      </c>
      <c r="P998">
        <f t="shared" si="61"/>
        <v>0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-1.3</v>
      </c>
      <c r="P999">
        <f t="shared" si="61"/>
        <v>0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-58.558333333333337</v>
      </c>
      <c r="P1000">
        <f t="shared" si="61"/>
        <v>0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-7.7886666666666677</v>
      </c>
      <c r="P1001">
        <f t="shared" si="61"/>
        <v>0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-2.2157147647256061</v>
      </c>
      <c r="P1002">
        <f t="shared" si="61"/>
        <v>0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-29.6029602960296</v>
      </c>
      <c r="P1004">
        <f t="shared" si="61"/>
        <v>0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-16.055</v>
      </c>
      <c r="P1005">
        <f t="shared" si="61"/>
        <v>0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-82.207999999999998</v>
      </c>
      <c r="P1006">
        <f t="shared" si="61"/>
        <v>0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-75.051000000000002</v>
      </c>
      <c r="P1007">
        <f t="shared" si="61"/>
        <v>0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-5.8500000000000005</v>
      </c>
      <c r="P1008">
        <f t="shared" si="61"/>
        <v>0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-44.32</v>
      </c>
      <c r="P1009">
        <f t="shared" si="61"/>
        <v>0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-0.26737967914438499</v>
      </c>
      <c r="P1010">
        <f t="shared" si="61"/>
        <v>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-13.13</v>
      </c>
      <c r="P1011">
        <f t="shared" si="61"/>
        <v>0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-0.19088937093275488</v>
      </c>
      <c r="P1012">
        <f t="shared" si="61"/>
        <v>0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-0.375</v>
      </c>
      <c r="P1013">
        <f t="shared" si="61"/>
        <v>0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-34.527999999999999</v>
      </c>
      <c r="P1015">
        <f t="shared" si="61"/>
        <v>0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-30.599999999999998</v>
      </c>
      <c r="P1016">
        <f t="shared" si="61"/>
        <v>0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-2.666666666666667</v>
      </c>
      <c r="P1017">
        <f t="shared" si="61"/>
        <v>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-2.8420000000000001</v>
      </c>
      <c r="P1018">
        <f t="shared" si="61"/>
        <v>0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-22.878799999999998</v>
      </c>
      <c r="P1019">
        <f t="shared" si="61"/>
        <v>0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-3.105</v>
      </c>
      <c r="P1020">
        <f t="shared" si="61"/>
        <v>0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-47.333333333333336</v>
      </c>
      <c r="P1021">
        <f t="shared" si="61"/>
        <v>0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IF(E1027&gt;=D1027,(E1027/D1027)*100,(E1027/D1027*-100))</f>
        <v>109.92831428571431</v>
      </c>
      <c r="P1027">
        <f t="shared" ref="P1027:P1090" si="65">IF(E1027&gt;=D1027,(E1027/L1027),0)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-0.29411764705882354</v>
      </c>
      <c r="P1042">
        <f t="shared" si="65"/>
        <v>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-1.5384615384615385</v>
      </c>
      <c r="P1044">
        <f t="shared" si="65"/>
        <v>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-8.5370000000000008</v>
      </c>
      <c r="P1045">
        <f t="shared" si="65"/>
        <v>0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-8.5714285714285715E-2</v>
      </c>
      <c r="P1046">
        <f t="shared" si="65"/>
        <v>0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-2.6599999999999997</v>
      </c>
      <c r="P1047">
        <f t="shared" si="65"/>
        <v>0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-0.05</v>
      </c>
      <c r="P1049">
        <f t="shared" si="65"/>
        <v>0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-1.4133333333333333</v>
      </c>
      <c r="P1050">
        <f t="shared" si="65"/>
        <v>0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-1</v>
      </c>
      <c r="P1055">
        <f t="shared" si="65"/>
        <v>0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-1</v>
      </c>
      <c r="P1062">
        <f t="shared" si="65"/>
        <v>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-95.477386934673376</v>
      </c>
      <c r="P1064">
        <f t="shared" si="65"/>
        <v>0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-8.974444444444444</v>
      </c>
      <c r="P1066">
        <f t="shared" si="65"/>
        <v>0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-2.7</v>
      </c>
      <c r="P1067">
        <f t="shared" si="65"/>
        <v>0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-3.3673333333333333</v>
      </c>
      <c r="P1068">
        <f t="shared" si="65"/>
        <v>0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-26</v>
      </c>
      <c r="P1069">
        <f t="shared" si="65"/>
        <v>0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-0.15</v>
      </c>
      <c r="P1070">
        <f t="shared" si="65"/>
        <v>0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-38.636363636363633</v>
      </c>
      <c r="P1071">
        <f t="shared" si="65"/>
        <v>0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-0.70000000000000007</v>
      </c>
      <c r="P1072">
        <f t="shared" si="65"/>
        <v>0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-6.8000000000000005E-2</v>
      </c>
      <c r="P1074">
        <f t="shared" si="65"/>
        <v>0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-1.3333333333333335</v>
      </c>
      <c r="P1075">
        <f t="shared" si="65"/>
        <v>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-6.3092592592592585</v>
      </c>
      <c r="P1076">
        <f t="shared" si="65"/>
        <v>0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-4.5</v>
      </c>
      <c r="P1077">
        <f t="shared" si="65"/>
        <v>0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-62.765333333333331</v>
      </c>
      <c r="P1078">
        <f t="shared" si="65"/>
        <v>0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-29.376000000000001</v>
      </c>
      <c r="P1079">
        <f t="shared" si="65"/>
        <v>0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-7.5</v>
      </c>
      <c r="P1080">
        <f t="shared" si="65"/>
        <v>0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-2.6076923076923078</v>
      </c>
      <c r="P1081">
        <f t="shared" si="65"/>
        <v>0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-9.1050000000000004</v>
      </c>
      <c r="P1082">
        <f t="shared" si="65"/>
        <v>0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-1.7647058823529412E-2</v>
      </c>
      <c r="P1083">
        <f t="shared" si="65"/>
        <v>0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-0.55999999999999994</v>
      </c>
      <c r="P1084">
        <f t="shared" si="65"/>
        <v>0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-0.82000000000000006</v>
      </c>
      <c r="P1085">
        <f t="shared" si="65"/>
        <v>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-3.42</v>
      </c>
      <c r="P1087">
        <f t="shared" si="65"/>
        <v>0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-8.3333333333333343E-2</v>
      </c>
      <c r="P1088">
        <f t="shared" si="65"/>
        <v>0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-14.182977777777777</v>
      </c>
      <c r="P1090">
        <f t="shared" si="65"/>
        <v>0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IF(E1091&gt;=D1091,(E1091/D1091)*100,(E1091/D1091*-100))</f>
        <v>-7.8266666666666662</v>
      </c>
      <c r="P1091">
        <f t="shared" ref="P1091:P1154" si="69">IF(E1091&gt;=D1091,(E1091/L1091),0)</f>
        <v>0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-3.8464497269020695E-2</v>
      </c>
      <c r="P1092">
        <f t="shared" si="69"/>
        <v>0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-12.5</v>
      </c>
      <c r="P1093">
        <f t="shared" si="69"/>
        <v>0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-1.05</v>
      </c>
      <c r="P1094">
        <f t="shared" si="69"/>
        <v>0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-14.083333333333334</v>
      </c>
      <c r="P1095">
        <f t="shared" si="69"/>
        <v>0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-18.300055555555556</v>
      </c>
      <c r="P1096">
        <f t="shared" si="69"/>
        <v>0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-5.0347999999999997</v>
      </c>
      <c r="P1097">
        <f t="shared" si="69"/>
        <v>0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-17.933333333333334</v>
      </c>
      <c r="P1098">
        <f t="shared" si="69"/>
        <v>0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-4.7E-2</v>
      </c>
      <c r="P1099">
        <f t="shared" si="69"/>
        <v>0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-7.2120000000000006</v>
      </c>
      <c r="P1100">
        <f t="shared" si="69"/>
        <v>0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-0.5</v>
      </c>
      <c r="P1101">
        <f t="shared" si="69"/>
        <v>0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-2.5</v>
      </c>
      <c r="P1102">
        <f t="shared" si="69"/>
        <v>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-4.1000000000000002E-2</v>
      </c>
      <c r="P1103">
        <f t="shared" si="69"/>
        <v>0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-5.3125</v>
      </c>
      <c r="P1104">
        <f t="shared" si="69"/>
        <v>0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-1.6199999999999999</v>
      </c>
      <c r="P1105">
        <f t="shared" si="69"/>
        <v>0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-4.9516666666666671</v>
      </c>
      <c r="P1106">
        <f t="shared" si="69"/>
        <v>0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-0.159</v>
      </c>
      <c r="P1107">
        <f t="shared" si="69"/>
        <v>0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-41.25</v>
      </c>
      <c r="P1108">
        <f t="shared" si="69"/>
        <v>0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-2.93</v>
      </c>
      <c r="P1110">
        <f t="shared" si="69"/>
        <v>0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-0.44999999999999996</v>
      </c>
      <c r="P1111">
        <f t="shared" si="69"/>
        <v>0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-0.51</v>
      </c>
      <c r="P1112">
        <f t="shared" si="69"/>
        <v>0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-0.04</v>
      </c>
      <c r="P1113">
        <f t="shared" si="69"/>
        <v>0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-35.537409090909087</v>
      </c>
      <c r="P1114">
        <f t="shared" si="69"/>
        <v>0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-0.5</v>
      </c>
      <c r="P1115">
        <f t="shared" si="69"/>
        <v>0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-0.16666666666666669</v>
      </c>
      <c r="P1116">
        <f t="shared" si="69"/>
        <v>0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-0.13250000000000001</v>
      </c>
      <c r="P1117">
        <f t="shared" si="69"/>
        <v>0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-3.5704000000000007E-2</v>
      </c>
      <c r="P1118">
        <f t="shared" si="69"/>
        <v>0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-8.3000000000000007</v>
      </c>
      <c r="P1119">
        <f t="shared" si="69"/>
        <v>0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-2.4222222222222221</v>
      </c>
      <c r="P1120">
        <f t="shared" si="69"/>
        <v>0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-0.23809523809523811</v>
      </c>
      <c r="P1121">
        <f t="shared" si="69"/>
        <v>0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-1.1599999999999999E-2</v>
      </c>
      <c r="P1123">
        <f t="shared" si="69"/>
        <v>0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-0.22</v>
      </c>
      <c r="P1125">
        <f t="shared" si="69"/>
        <v>0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-0.47222222222222221</v>
      </c>
      <c r="P1126">
        <f t="shared" si="69"/>
        <v>0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-0.5</v>
      </c>
      <c r="P1128">
        <f t="shared" si="69"/>
        <v>0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-1.6714285714285713</v>
      </c>
      <c r="P1129">
        <f t="shared" si="69"/>
        <v>0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-0.1</v>
      </c>
      <c r="P1130">
        <f t="shared" si="69"/>
        <v>0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-0.105</v>
      </c>
      <c r="P1131">
        <f t="shared" si="69"/>
        <v>0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-0.22</v>
      </c>
      <c r="P1132">
        <f t="shared" si="69"/>
        <v>0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-14.38</v>
      </c>
      <c r="P1134">
        <f t="shared" si="69"/>
        <v>0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-0.66666666666666674</v>
      </c>
      <c r="P1135">
        <f t="shared" si="69"/>
        <v>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-4.0000000000000001E-3</v>
      </c>
      <c r="P1136">
        <f t="shared" si="69"/>
        <v>0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-5</v>
      </c>
      <c r="P1137">
        <f t="shared" si="69"/>
        <v>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-6.4439140811455857</v>
      </c>
      <c r="P1138">
        <f t="shared" si="69"/>
        <v>0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-39.5</v>
      </c>
      <c r="P1139">
        <f t="shared" si="69"/>
        <v>0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-0.35714285714285715</v>
      </c>
      <c r="P1140">
        <f t="shared" si="69"/>
        <v>0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-6.25E-2</v>
      </c>
      <c r="P1141">
        <f t="shared" si="69"/>
        <v>0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-0.41333333333333333</v>
      </c>
      <c r="P1145">
        <f t="shared" si="69"/>
        <v>0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-0.125</v>
      </c>
      <c r="P1147">
        <f t="shared" si="69"/>
        <v>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-8.8333333333333339</v>
      </c>
      <c r="P1148">
        <f t="shared" si="69"/>
        <v>0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-0.48666666666666669</v>
      </c>
      <c r="P1150">
        <f t="shared" si="69"/>
        <v>0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-0.15</v>
      </c>
      <c r="P1151">
        <f t="shared" si="69"/>
        <v>0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-10.08</v>
      </c>
      <c r="P1152">
        <f t="shared" si="69"/>
        <v>0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-5.6937500000000005</v>
      </c>
      <c r="P1154">
        <f t="shared" si="69"/>
        <v>0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IF(E1155&gt;=D1155,(E1155/D1155)*100,(E1155/D1155*-100))</f>
        <v>-0.625</v>
      </c>
      <c r="P1155">
        <f t="shared" ref="P1155:P1218" si="73">IF(E1155&gt;=D1155,(E1155/L1155),0)</f>
        <v>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-6.5</v>
      </c>
      <c r="P1156">
        <f t="shared" si="73"/>
        <v>0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-0.752</v>
      </c>
      <c r="P1157">
        <f t="shared" si="73"/>
        <v>0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-1.51</v>
      </c>
      <c r="P1159">
        <f t="shared" si="73"/>
        <v>0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-0.46666666666666673</v>
      </c>
      <c r="P1160">
        <f t="shared" si="73"/>
        <v>0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-3.85</v>
      </c>
      <c r="P1162">
        <f t="shared" si="73"/>
        <v>0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-5.8333333333333341E-2</v>
      </c>
      <c r="P1164">
        <f t="shared" si="73"/>
        <v>0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-20.705000000000002</v>
      </c>
      <c r="P1167">
        <f t="shared" si="73"/>
        <v>0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-19.139999999999997</v>
      </c>
      <c r="P1168">
        <f t="shared" si="73"/>
        <v>0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-1.6316666666666666</v>
      </c>
      <c r="P1169">
        <f t="shared" si="73"/>
        <v>0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-5.6666666666666661</v>
      </c>
      <c r="P1170">
        <f t="shared" si="73"/>
        <v>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-0.16999999999999998</v>
      </c>
      <c r="P1171">
        <f t="shared" si="73"/>
        <v>0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-0.4</v>
      </c>
      <c r="P1172">
        <f t="shared" si="73"/>
        <v>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-0.1</v>
      </c>
      <c r="P1173">
        <f t="shared" si="73"/>
        <v>0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-2.4E-2</v>
      </c>
      <c r="P1175">
        <f t="shared" si="73"/>
        <v>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-5.9066666666666672</v>
      </c>
      <c r="P1176">
        <f t="shared" si="73"/>
        <v>0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-2.9250000000000003</v>
      </c>
      <c r="P1177">
        <f t="shared" si="73"/>
        <v>0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-5.7142857142857143E-3</v>
      </c>
      <c r="P1178">
        <f t="shared" si="73"/>
        <v>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-6.6666666666666671E-3</v>
      </c>
      <c r="P1180">
        <f t="shared" si="73"/>
        <v>0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-5.3333333333333339</v>
      </c>
      <c r="P1181">
        <f t="shared" si="73"/>
        <v>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-11.75</v>
      </c>
      <c r="P1182">
        <f t="shared" si="73"/>
        <v>0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-8.0000000000000002E-3</v>
      </c>
      <c r="P1183">
        <f t="shared" si="73"/>
        <v>0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-4.2</v>
      </c>
      <c r="P1184">
        <f t="shared" si="73"/>
        <v>0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-4</v>
      </c>
      <c r="P1185">
        <f t="shared" si="73"/>
        <v>0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IF(E1219&gt;=D1219,(E1219/D1219)*100,(E1219/D1219*-100))</f>
        <v>102.60000000000001</v>
      </c>
      <c r="P1219">
        <f t="shared" ref="P1219:P1282" si="77">IF(E1219&gt;=D1219,(E1219/L1219),0)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-7.0666666666666673</v>
      </c>
      <c r="P1226">
        <f t="shared" si="77"/>
        <v>0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-4.3999999999999995</v>
      </c>
      <c r="P1227">
        <f t="shared" si="77"/>
        <v>0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-3.8739999999999997</v>
      </c>
      <c r="P1228">
        <f t="shared" si="77"/>
        <v>0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-29.299999999999997</v>
      </c>
      <c r="P1230">
        <f t="shared" si="77"/>
        <v>0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-0.90909090909090906</v>
      </c>
      <c r="P1231">
        <f t="shared" si="77"/>
        <v>0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-0.8</v>
      </c>
      <c r="P1234">
        <f t="shared" si="77"/>
        <v>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-11.600000000000001</v>
      </c>
      <c r="P1235">
        <f t="shared" si="77"/>
        <v>0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-2.7873639500929119</v>
      </c>
      <c r="P1237">
        <f t="shared" si="77"/>
        <v>0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-17.8</v>
      </c>
      <c r="P1240">
        <f t="shared" si="77"/>
        <v>0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-3.0124999999999997</v>
      </c>
      <c r="P1242">
        <f t="shared" si="77"/>
        <v>0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-50.739999999999995</v>
      </c>
      <c r="P1243">
        <f t="shared" si="77"/>
        <v>0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-0.54884742041712409</v>
      </c>
      <c r="P1244">
        <f t="shared" si="77"/>
        <v>0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-14.091666666666667</v>
      </c>
      <c r="P1245">
        <f t="shared" si="77"/>
        <v>0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IF(E1283&gt;=D1283,(E1283/D1283)*100,(E1283/D1283*-100))</f>
        <v>110.71428571428572</v>
      </c>
      <c r="P1283">
        <f t="shared" ref="P1283:P1346" si="81">IF(E1283&gt;=D1283,(E1283/L1283),0)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-39.627499999999998</v>
      </c>
      <c r="P1306">
        <f t="shared" si="81"/>
        <v>0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-25.976666666666663</v>
      </c>
      <c r="P1307">
        <f t="shared" si="81"/>
        <v>0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-65.24636363636364</v>
      </c>
      <c r="P1308">
        <f t="shared" si="81"/>
        <v>0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-11.514000000000001</v>
      </c>
      <c r="P1309">
        <f t="shared" si="81"/>
        <v>0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-11.360000000000001</v>
      </c>
      <c r="P1310">
        <f t="shared" si="81"/>
        <v>0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-15.5</v>
      </c>
      <c r="P1312">
        <f t="shared" si="81"/>
        <v>0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-32.027999999999999</v>
      </c>
      <c r="P1313">
        <f t="shared" si="81"/>
        <v>0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-0.60869565217391308</v>
      </c>
      <c r="P1314">
        <f t="shared" si="81"/>
        <v>0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-31.114999999999998</v>
      </c>
      <c r="P1315">
        <f t="shared" si="81"/>
        <v>0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-1.1266666666666667</v>
      </c>
      <c r="P1316">
        <f t="shared" si="81"/>
        <v>0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-40.404000000000003</v>
      </c>
      <c r="P1317">
        <f t="shared" si="81"/>
        <v>0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-1.3333333333333333E-3</v>
      </c>
      <c r="P1318">
        <f t="shared" si="81"/>
        <v>0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-5.7334999999999994</v>
      </c>
      <c r="P1319">
        <f t="shared" si="81"/>
        <v>0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-15.324999999999999</v>
      </c>
      <c r="P1320">
        <f t="shared" si="81"/>
        <v>0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-15.103448275862069</v>
      </c>
      <c r="P1321">
        <f t="shared" si="81"/>
        <v>0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-0.503</v>
      </c>
      <c r="P1322">
        <f t="shared" si="81"/>
        <v>0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-1.3028138528138529</v>
      </c>
      <c r="P1323">
        <f t="shared" si="81"/>
        <v>0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-0.30285714285714288</v>
      </c>
      <c r="P1324">
        <f t="shared" si="81"/>
        <v>0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-8.8800000000000008</v>
      </c>
      <c r="P1325">
        <f t="shared" si="81"/>
        <v>0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-9.84</v>
      </c>
      <c r="P1326">
        <f t="shared" si="81"/>
        <v>0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-2.4299999999999997</v>
      </c>
      <c r="P1327">
        <f t="shared" si="81"/>
        <v>0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-1.1299999999999999</v>
      </c>
      <c r="P1328">
        <f t="shared" si="81"/>
        <v>0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-3.5520833333333335</v>
      </c>
      <c r="P1329">
        <f t="shared" si="81"/>
        <v>0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-2.3306666666666667</v>
      </c>
      <c r="P1330">
        <f t="shared" si="81"/>
        <v>0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-0.81600000000000006</v>
      </c>
      <c r="P1331">
        <f t="shared" si="81"/>
        <v>0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-22.494285714285713</v>
      </c>
      <c r="P1332">
        <f t="shared" si="81"/>
        <v>0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-1.3668</v>
      </c>
      <c r="P1333">
        <f t="shared" si="81"/>
        <v>0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-10.754135338345865</v>
      </c>
      <c r="P1336">
        <f t="shared" si="81"/>
        <v>0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-19.759999999999998</v>
      </c>
      <c r="P1337">
        <f t="shared" si="81"/>
        <v>0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-84.946999999999989</v>
      </c>
      <c r="P1338">
        <f t="shared" si="81"/>
        <v>0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-49.381999999999998</v>
      </c>
      <c r="P1339">
        <f t="shared" si="81"/>
        <v>0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-3.3033333333333332</v>
      </c>
      <c r="P1340">
        <f t="shared" si="81"/>
        <v>0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-6.6339999999999995</v>
      </c>
      <c r="P1341">
        <f t="shared" si="81"/>
        <v>0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-70.36</v>
      </c>
      <c r="P1343">
        <f t="shared" si="81"/>
        <v>0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-0.2</v>
      </c>
      <c r="P1344">
        <f t="shared" si="81"/>
        <v>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IF(E1347&gt;=D1347,(E1347/D1347)*100,(E1347/D1347*-100))</f>
        <v>125</v>
      </c>
      <c r="P1347">
        <f t="shared" ref="P1347:P1410" si="85">IF(E1347&gt;=D1347,(E1347/L1347),0)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-1.6620689655172414</v>
      </c>
      <c r="P1406">
        <f t="shared" si="85"/>
        <v>0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-0.42</v>
      </c>
      <c r="P1407">
        <f t="shared" si="85"/>
        <v>0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-0.125</v>
      </c>
      <c r="P1408">
        <f t="shared" si="85"/>
        <v>0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-0.5</v>
      </c>
      <c r="P1409">
        <f t="shared" si="85"/>
        <v>0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-7.1999999999999993</v>
      </c>
      <c r="P1410">
        <f t="shared" si="85"/>
        <v>0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IF(E1411&gt;=D1411,(E1411/D1411)*100,(E1411/D1411*-100))</f>
        <v>0</v>
      </c>
      <c r="P1411">
        <f t="shared" ref="P1411:P1474" si="89">IF(E1411&gt;=D1411,(E1411/L1411),0)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-1.6666666666666666E-2</v>
      </c>
      <c r="P1412">
        <f t="shared" si="89"/>
        <v>0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-0.23333333333333336</v>
      </c>
      <c r="P1413">
        <f t="shared" si="89"/>
        <v>0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-4.5714285714285712</v>
      </c>
      <c r="P1414">
        <f t="shared" si="89"/>
        <v>0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-5</v>
      </c>
      <c r="P1415">
        <f t="shared" si="89"/>
        <v>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-0.2</v>
      </c>
      <c r="P1416">
        <f t="shared" si="89"/>
        <v>0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-18.181818181818183</v>
      </c>
      <c r="P1417">
        <f t="shared" si="89"/>
        <v>0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-1.2222222222222223</v>
      </c>
      <c r="P1419">
        <f t="shared" si="89"/>
        <v>0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-0.2</v>
      </c>
      <c r="P1420">
        <f t="shared" si="89"/>
        <v>0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-7.0634920634920633</v>
      </c>
      <c r="P1421">
        <f t="shared" si="89"/>
        <v>0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-2.7272727272727271</v>
      </c>
      <c r="P1422">
        <f t="shared" si="89"/>
        <v>0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-0.1</v>
      </c>
      <c r="P1423">
        <f t="shared" si="89"/>
        <v>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-0.104</v>
      </c>
      <c r="P1424">
        <f t="shared" si="89"/>
        <v>0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-0.33333333333333337</v>
      </c>
      <c r="P1425">
        <f t="shared" si="89"/>
        <v>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-20.36</v>
      </c>
      <c r="P1426">
        <f t="shared" si="89"/>
        <v>0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-8.3800000000000008</v>
      </c>
      <c r="P1429">
        <f t="shared" si="89"/>
        <v>0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-4.5</v>
      </c>
      <c r="P1430">
        <f t="shared" si="89"/>
        <v>0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-8.06</v>
      </c>
      <c r="P1432">
        <f t="shared" si="89"/>
        <v>0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-31.94705882352941</v>
      </c>
      <c r="P1433">
        <f t="shared" si="89"/>
        <v>0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-6.708333333333333</v>
      </c>
      <c r="P1435">
        <f t="shared" si="89"/>
        <v>0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-9.9878048780487809</v>
      </c>
      <c r="P1436">
        <f t="shared" si="89"/>
        <v>0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-0.1</v>
      </c>
      <c r="P1437">
        <f t="shared" si="89"/>
        <v>0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-0.77</v>
      </c>
      <c r="P1438">
        <f t="shared" si="89"/>
        <v>0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-26.900000000000002</v>
      </c>
      <c r="P1439">
        <f t="shared" si="89"/>
        <v>0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-3</v>
      </c>
      <c r="P1440">
        <f t="shared" si="89"/>
        <v>0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-6.6055045871559637</v>
      </c>
      <c r="P1441">
        <f t="shared" si="89"/>
        <v>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-7.6923076923076927E-3</v>
      </c>
      <c r="P1442">
        <f t="shared" si="89"/>
        <v>0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-1.1222222222222222</v>
      </c>
      <c r="P1443">
        <f t="shared" si="89"/>
        <v>0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-1.4999999999999999E-2</v>
      </c>
      <c r="P1449">
        <f t="shared" si="89"/>
        <v>0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-1E-3</v>
      </c>
      <c r="P1452">
        <f t="shared" si="89"/>
        <v>0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-1.0554089709762533E-2</v>
      </c>
      <c r="P1453">
        <f t="shared" si="89"/>
        <v>0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-0.85714285714285721</v>
      </c>
      <c r="P1456">
        <f t="shared" si="89"/>
        <v>0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-10.5</v>
      </c>
      <c r="P1457">
        <f t="shared" si="89"/>
        <v>0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-2.9000000000000004</v>
      </c>
      <c r="P1458">
        <f t="shared" si="89"/>
        <v>0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IF(E1475&gt;=D1475,(E1475/D1475)*100,(E1475/D1475*-100))</f>
        <v>120.51600000000001</v>
      </c>
      <c r="P1475">
        <f t="shared" ref="P1475:P1538" si="93">IF(E1475&gt;=D1475,(E1475/L1475),0)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-2.1</v>
      </c>
      <c r="P1483">
        <f t="shared" si="93"/>
        <v>0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-0.1</v>
      </c>
      <c r="P1484">
        <f t="shared" si="93"/>
        <v>0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-0.7142857142857143</v>
      </c>
      <c r="P1485">
        <f t="shared" si="93"/>
        <v>0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-2.2388059701492535</v>
      </c>
      <c r="P1487">
        <f t="shared" si="93"/>
        <v>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-0.24</v>
      </c>
      <c r="P1488">
        <f t="shared" si="93"/>
        <v>0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-2.4</v>
      </c>
      <c r="P1490">
        <f t="shared" si="93"/>
        <v>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-30.862068965517242</v>
      </c>
      <c r="P1492">
        <f t="shared" si="93"/>
        <v>0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-8.3333333333333321</v>
      </c>
      <c r="P1493">
        <f t="shared" si="93"/>
        <v>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-0.75</v>
      </c>
      <c r="P1494">
        <f t="shared" si="93"/>
        <v>0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-8.9</v>
      </c>
      <c r="P1496">
        <f t="shared" si="93"/>
        <v>0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-6.6666666666666671E-3</v>
      </c>
      <c r="P1499">
        <f t="shared" si="93"/>
        <v>0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-1.9</v>
      </c>
      <c r="P1500">
        <f t="shared" si="93"/>
        <v>0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-0.25</v>
      </c>
      <c r="P1501">
        <f t="shared" si="93"/>
        <v>0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-25.035714285714285</v>
      </c>
      <c r="P1502">
        <f t="shared" si="93"/>
        <v>0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IF(E1539&gt;=D1539,(E1539/D1539)*100,(E1539/D1539*-100))</f>
        <v>179.9</v>
      </c>
      <c r="P1539">
        <f t="shared" ref="P1539:P1602" si="97">IF(E1539&gt;=D1539,(E1539/L1539),0)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-3.3333333333333333E-2</v>
      </c>
      <c r="P1543">
        <f t="shared" si="97"/>
        <v>0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-4</v>
      </c>
      <c r="P1544">
        <f t="shared" si="97"/>
        <v>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-0.44444444444444442</v>
      </c>
      <c r="P1545">
        <f t="shared" si="97"/>
        <v>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-3.3333333333333333E-2</v>
      </c>
      <c r="P1547">
        <f t="shared" si="97"/>
        <v>0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-28.9</v>
      </c>
      <c r="P1548">
        <f t="shared" si="97"/>
        <v>0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-8.5714285714285712</v>
      </c>
      <c r="P1550">
        <f t="shared" si="97"/>
        <v>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-34</v>
      </c>
      <c r="P1551">
        <f t="shared" si="97"/>
        <v>0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-13.466666666666665</v>
      </c>
      <c r="P1552">
        <f t="shared" si="97"/>
        <v>0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-49.186046511627907</v>
      </c>
      <c r="P1554">
        <f t="shared" si="97"/>
        <v>0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-45.133333333333333</v>
      </c>
      <c r="P1558">
        <f t="shared" si="97"/>
        <v>0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-4</v>
      </c>
      <c r="P1559">
        <f t="shared" si="97"/>
        <v>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-4.666666666666667</v>
      </c>
      <c r="P1560">
        <f t="shared" si="97"/>
        <v>0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-0.33333333333333337</v>
      </c>
      <c r="P1561">
        <f t="shared" si="97"/>
        <v>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-3.7600000000000002</v>
      </c>
      <c r="P1562">
        <f t="shared" si="97"/>
        <v>0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-0.67</v>
      </c>
      <c r="P1563">
        <f t="shared" si="97"/>
        <v>0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-1.4166666666666665</v>
      </c>
      <c r="P1565">
        <f t="shared" si="97"/>
        <v>0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-0.1</v>
      </c>
      <c r="P1566">
        <f t="shared" si="97"/>
        <v>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-2.5</v>
      </c>
      <c r="P1567">
        <f t="shared" si="97"/>
        <v>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-21.25</v>
      </c>
      <c r="P1568">
        <f t="shared" si="97"/>
        <v>0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-4.117647058823529</v>
      </c>
      <c r="P1569">
        <f t="shared" si="97"/>
        <v>0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-13.639999999999999</v>
      </c>
      <c r="P1570">
        <f t="shared" si="97"/>
        <v>0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-41.4</v>
      </c>
      <c r="P1572">
        <f t="shared" si="97"/>
        <v>0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-0.66115702479338845</v>
      </c>
      <c r="P1573">
        <f t="shared" si="97"/>
        <v>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-5</v>
      </c>
      <c r="P1574">
        <f t="shared" si="97"/>
        <v>0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-2.4777777777777779</v>
      </c>
      <c r="P1575">
        <f t="shared" si="97"/>
        <v>0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-5.0599999999999996</v>
      </c>
      <c r="P1576">
        <f t="shared" si="97"/>
        <v>0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-22.91</v>
      </c>
      <c r="P1577">
        <f t="shared" si="97"/>
        <v>0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-13</v>
      </c>
      <c r="P1578">
        <f t="shared" si="97"/>
        <v>0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-0.54999999999999993</v>
      </c>
      <c r="P1579">
        <f t="shared" si="97"/>
        <v>0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-10.806536636794938</v>
      </c>
      <c r="P1580">
        <f t="shared" si="97"/>
        <v>0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-0.84008400840084008</v>
      </c>
      <c r="P1581">
        <f t="shared" si="97"/>
        <v>0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-0.5</v>
      </c>
      <c r="P1583">
        <f t="shared" si="97"/>
        <v>0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-9.3000000000000007</v>
      </c>
      <c r="P1584">
        <f t="shared" si="97"/>
        <v>0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-7.4999999999999997E-2</v>
      </c>
      <c r="P1585">
        <f t="shared" si="97"/>
        <v>0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-79</v>
      </c>
      <c r="P1587">
        <f t="shared" si="97"/>
        <v>0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-1.3333333333333334E-2</v>
      </c>
      <c r="P1589">
        <f t="shared" si="97"/>
        <v>0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-1.7000000000000002</v>
      </c>
      <c r="P1592">
        <f t="shared" si="97"/>
        <v>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-29.228571428571428</v>
      </c>
      <c r="P1593">
        <f t="shared" si="97"/>
        <v>0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-1.3636363636363637E-2</v>
      </c>
      <c r="P1595">
        <f t="shared" si="97"/>
        <v>0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-20.5</v>
      </c>
      <c r="P1596">
        <f t="shared" si="97"/>
        <v>0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-0.27999999999999997</v>
      </c>
      <c r="P1597">
        <f t="shared" si="97"/>
        <v>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-2.3076923076923079</v>
      </c>
      <c r="P1598">
        <f t="shared" si="97"/>
        <v>0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-0.125</v>
      </c>
      <c r="P1600">
        <f t="shared" si="97"/>
        <v>0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-7.3400000000000007</v>
      </c>
      <c r="P1602">
        <f t="shared" si="97"/>
        <v>0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IF(E1603&gt;=D1603,(E1603/D1603)*100,(E1603/D1603*-100))</f>
        <v>108.2492</v>
      </c>
      <c r="P1603">
        <f t="shared" ref="P1603:P1666" si="101">IF(E1603&gt;=D1603,(E1603/L1603),0)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IF(E1667&gt;=D1667,(E1667/D1667)*100,(E1667/D1667*-100))</f>
        <v>119.45714285714286</v>
      </c>
      <c r="P1667">
        <f t="shared" ref="P1667:P1730" si="105">IF(E1667&gt;=D1667,(E1667/L1667),0)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-21.714285714285715</v>
      </c>
      <c r="P1685">
        <f t="shared" si="105"/>
        <v>0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-0.36</v>
      </c>
      <c r="P1688">
        <f t="shared" si="105"/>
        <v>0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-31.25</v>
      </c>
      <c r="P1689">
        <f t="shared" si="105"/>
        <v>0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-44.3</v>
      </c>
      <c r="P1690">
        <f t="shared" si="105"/>
        <v>0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-25.4</v>
      </c>
      <c r="P1692">
        <f t="shared" si="105"/>
        <v>0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-33.473333333333329</v>
      </c>
      <c r="P1693">
        <f t="shared" si="105"/>
        <v>0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-47.8</v>
      </c>
      <c r="P1694">
        <f t="shared" si="105"/>
        <v>0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-9.3333333333333339</v>
      </c>
      <c r="P1695">
        <f t="shared" si="105"/>
        <v>0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-0.05</v>
      </c>
      <c r="P1696">
        <f t="shared" si="105"/>
        <v>0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-11.708333333333334</v>
      </c>
      <c r="P1697">
        <f t="shared" si="105"/>
        <v>0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-20.208000000000002</v>
      </c>
      <c r="P1699">
        <f t="shared" si="105"/>
        <v>0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-4.2311459353574925</v>
      </c>
      <c r="P1701">
        <f t="shared" si="105"/>
        <v>0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-26.06</v>
      </c>
      <c r="P1702">
        <f t="shared" si="105"/>
        <v>0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-0.19801980198019803</v>
      </c>
      <c r="P1703">
        <f t="shared" si="105"/>
        <v>0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-6.0606060606060606E-3</v>
      </c>
      <c r="P1704">
        <f t="shared" si="105"/>
        <v>0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-1.02</v>
      </c>
      <c r="P1705">
        <f t="shared" si="105"/>
        <v>0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-65.100000000000009</v>
      </c>
      <c r="P1706">
        <f t="shared" si="105"/>
        <v>0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-9.74</v>
      </c>
      <c r="P1709">
        <f t="shared" si="105"/>
        <v>0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-4.8571428571428568</v>
      </c>
      <c r="P1711">
        <f t="shared" si="105"/>
        <v>0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-0.67999999999999994</v>
      </c>
      <c r="P1712">
        <f t="shared" si="105"/>
        <v>0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-10.5</v>
      </c>
      <c r="P1713">
        <f t="shared" si="105"/>
        <v>0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-1.6666666666666667</v>
      </c>
      <c r="P1715">
        <f t="shared" si="105"/>
        <v>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-7.8680000000000003</v>
      </c>
      <c r="P1716">
        <f t="shared" si="105"/>
        <v>0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-0.22</v>
      </c>
      <c r="P1717">
        <f t="shared" si="105"/>
        <v>0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-7.5</v>
      </c>
      <c r="P1718">
        <f t="shared" si="105"/>
        <v>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-42.725880551301685</v>
      </c>
      <c r="P1719">
        <f t="shared" si="105"/>
        <v>0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-0.2142857142857143</v>
      </c>
      <c r="P1720">
        <f t="shared" si="105"/>
        <v>0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-0.87500000000000011</v>
      </c>
      <c r="P1721">
        <f t="shared" si="105"/>
        <v>0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-5.625</v>
      </c>
      <c r="P1722">
        <f t="shared" si="105"/>
        <v>0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-3.4722222222222224E-2</v>
      </c>
      <c r="P1724">
        <f t="shared" si="105"/>
        <v>0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-6.5</v>
      </c>
      <c r="P1725">
        <f t="shared" si="105"/>
        <v>0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-0.58333333333333337</v>
      </c>
      <c r="P1726">
        <f t="shared" si="105"/>
        <v>0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-10.181818181818182</v>
      </c>
      <c r="P1727">
        <f t="shared" si="105"/>
        <v>0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-33.784615384615385</v>
      </c>
      <c r="P1728">
        <f t="shared" si="105"/>
        <v>0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-3.3333333333333333E-2</v>
      </c>
      <c r="P1729">
        <f t="shared" si="105"/>
        <v>0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-68.400000000000006</v>
      </c>
      <c r="P1730">
        <f t="shared" si="105"/>
        <v>0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IF(E1731&gt;=D1731,(E1731/D1731)*100,(E1731/D1731*-100))</f>
        <v>0</v>
      </c>
      <c r="P1731">
        <f t="shared" ref="P1731:P1794" si="109">IF(E1731&gt;=D1731,(E1731/L1731),0)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-2.2222222222222223E-2</v>
      </c>
      <c r="P1736">
        <f t="shared" si="109"/>
        <v>0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-11</v>
      </c>
      <c r="P1737">
        <f t="shared" si="109"/>
        <v>0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-0.73333333333333328</v>
      </c>
      <c r="P1738">
        <f t="shared" si="109"/>
        <v>0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-21.25</v>
      </c>
      <c r="P1739">
        <f t="shared" si="109"/>
        <v>0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-0.4</v>
      </c>
      <c r="P1740">
        <f t="shared" si="109"/>
        <v>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-0.1</v>
      </c>
      <c r="P1741">
        <f t="shared" si="109"/>
        <v>0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-19.600000000000001</v>
      </c>
      <c r="P1766">
        <f t="shared" si="109"/>
        <v>0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-59.467839999999995</v>
      </c>
      <c r="P1767">
        <f t="shared" si="109"/>
        <v>0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-45.72</v>
      </c>
      <c r="P1769">
        <f t="shared" si="109"/>
        <v>0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-3.74</v>
      </c>
      <c r="P1770">
        <f t="shared" si="109"/>
        <v>0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-2.7025000000000001</v>
      </c>
      <c r="P1771">
        <f t="shared" si="109"/>
        <v>0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-56.51428571428572</v>
      </c>
      <c r="P1772">
        <f t="shared" si="109"/>
        <v>0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-21.30952380952381</v>
      </c>
      <c r="P1773">
        <f t="shared" si="109"/>
        <v>0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-15.6</v>
      </c>
      <c r="P1774">
        <f t="shared" si="109"/>
        <v>0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-6.2566666666666677</v>
      </c>
      <c r="P1775">
        <f t="shared" si="109"/>
        <v>0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-45.92</v>
      </c>
      <c r="P1776">
        <f t="shared" si="109"/>
        <v>0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-65.101538461538468</v>
      </c>
      <c r="P1777">
        <f t="shared" si="109"/>
        <v>0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-6.7</v>
      </c>
      <c r="P1778">
        <f t="shared" si="109"/>
        <v>0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-13.5625</v>
      </c>
      <c r="P1779">
        <f t="shared" si="109"/>
        <v>0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-1.9900000000000002</v>
      </c>
      <c r="P1780">
        <f t="shared" si="109"/>
        <v>0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-36.236363636363642</v>
      </c>
      <c r="P1781">
        <f t="shared" si="109"/>
        <v>0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-39.743333333333339</v>
      </c>
      <c r="P1782">
        <f t="shared" si="109"/>
        <v>0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-25.763636363636365</v>
      </c>
      <c r="P1783">
        <f t="shared" si="109"/>
        <v>0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-15.491428571428573</v>
      </c>
      <c r="P1784">
        <f t="shared" si="109"/>
        <v>0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-23.692499999999999</v>
      </c>
      <c r="P1785">
        <f t="shared" si="109"/>
        <v>0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-39.76</v>
      </c>
      <c r="P1786">
        <f t="shared" si="109"/>
        <v>0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-20.220833333333331</v>
      </c>
      <c r="P1787">
        <f t="shared" si="109"/>
        <v>0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-47.631578947368418</v>
      </c>
      <c r="P1788">
        <f t="shared" si="109"/>
        <v>0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-15.329999999999998</v>
      </c>
      <c r="P1789">
        <f t="shared" si="109"/>
        <v>0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-1.3818181818181818</v>
      </c>
      <c r="P1790">
        <f t="shared" si="109"/>
        <v>0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-0.5</v>
      </c>
      <c r="P1791">
        <f t="shared" si="109"/>
        <v>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-4.957575757575758</v>
      </c>
      <c r="P1792">
        <f t="shared" si="109"/>
        <v>0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-3.5666666666666664</v>
      </c>
      <c r="P1793">
        <f t="shared" si="109"/>
        <v>0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-61.124000000000002</v>
      </c>
      <c r="P1794">
        <f t="shared" si="109"/>
        <v>0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IF(E1795&gt;=D1795,(E1795/D1795)*100,(E1795/D1795*-100))</f>
        <v>-1.3333333333333335</v>
      </c>
      <c r="P1795">
        <f t="shared" ref="P1795:P1858" si="113">IF(E1795&gt;=D1795,(E1795/L1795),0)</f>
        <v>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-11.077777777777778</v>
      </c>
      <c r="P1796">
        <f t="shared" si="113"/>
        <v>0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-38.735714285714288</v>
      </c>
      <c r="P1797">
        <f t="shared" si="113"/>
        <v>0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-22.05263157894737</v>
      </c>
      <c r="P1798">
        <f t="shared" si="113"/>
        <v>0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-67.55</v>
      </c>
      <c r="P1799">
        <f t="shared" si="113"/>
        <v>0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-13.637499999999999</v>
      </c>
      <c r="P1800">
        <f t="shared" si="113"/>
        <v>0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-1.7457500000000001</v>
      </c>
      <c r="P1801">
        <f t="shared" si="113"/>
        <v>0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-20.44963251188932</v>
      </c>
      <c r="P1802">
        <f t="shared" si="113"/>
        <v>0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-13.852941176470587</v>
      </c>
      <c r="P1803">
        <f t="shared" si="113"/>
        <v>0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-48.485714285714288</v>
      </c>
      <c r="P1804">
        <f t="shared" si="113"/>
        <v>0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-30.8</v>
      </c>
      <c r="P1805">
        <f t="shared" si="113"/>
        <v>0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-35.174193548387095</v>
      </c>
      <c r="P1806">
        <f t="shared" si="113"/>
        <v>0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-36.404444444444444</v>
      </c>
      <c r="P1807">
        <f t="shared" si="113"/>
        <v>0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-2.9550000000000001</v>
      </c>
      <c r="P1808">
        <f t="shared" si="113"/>
        <v>0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-11.06</v>
      </c>
      <c r="P1809">
        <f t="shared" si="113"/>
        <v>0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-41.407142857142858</v>
      </c>
      <c r="P1810">
        <f t="shared" si="113"/>
        <v>0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-10.857142857142858</v>
      </c>
      <c r="P1811">
        <f t="shared" si="113"/>
        <v>0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-3.3333333333333335</v>
      </c>
      <c r="P1812">
        <f t="shared" si="113"/>
        <v>0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-7.407407407407407E-2</v>
      </c>
      <c r="P1813">
        <f t="shared" si="113"/>
        <v>0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-13.307692307692307</v>
      </c>
      <c r="P1814">
        <f t="shared" si="113"/>
        <v>0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-49.183333333333337</v>
      </c>
      <c r="P1816">
        <f t="shared" si="113"/>
        <v>0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-2.036</v>
      </c>
      <c r="P1818">
        <f t="shared" si="113"/>
        <v>0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-52.327777777777776</v>
      </c>
      <c r="P1819">
        <f t="shared" si="113"/>
        <v>0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-2.083333333333333</v>
      </c>
      <c r="P1821">
        <f t="shared" si="113"/>
        <v>0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-6.565384615384616</v>
      </c>
      <c r="P1822">
        <f t="shared" si="113"/>
        <v>0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IF(E1859&gt;=D1859,(E1859/D1859)*100,(E1859/D1859*-100))</f>
        <v>100</v>
      </c>
      <c r="P1859">
        <f t="shared" ref="P1859:P1922" si="117">IF(E1859&gt;=D1859,(E1859/L1859),0)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-8.0833333333333321</v>
      </c>
      <c r="P1864">
        <f t="shared" si="117"/>
        <v>0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-0.4</v>
      </c>
      <c r="P1865">
        <f t="shared" si="117"/>
        <v>0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-42.892307692307689</v>
      </c>
      <c r="P1866">
        <f t="shared" si="117"/>
        <v>0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-3.6363636363636364E-3</v>
      </c>
      <c r="P1867">
        <f t="shared" si="117"/>
        <v>0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-0.5</v>
      </c>
      <c r="P1868">
        <f t="shared" si="117"/>
        <v>0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-0.05</v>
      </c>
      <c r="P1869">
        <f t="shared" si="117"/>
        <v>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-4.8680000000000003</v>
      </c>
      <c r="P1870">
        <f t="shared" si="117"/>
        <v>0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-10.314285714285715</v>
      </c>
      <c r="P1872">
        <f t="shared" si="117"/>
        <v>0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-71.784615384615378</v>
      </c>
      <c r="P1873">
        <f t="shared" si="117"/>
        <v>0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-1.06</v>
      </c>
      <c r="P1874">
        <f t="shared" si="117"/>
        <v>0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-0.44999999999999996</v>
      </c>
      <c r="P1875">
        <f t="shared" si="117"/>
        <v>0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-1.6250000000000001E-2</v>
      </c>
      <c r="P1876">
        <f t="shared" si="117"/>
        <v>0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-0.51</v>
      </c>
      <c r="P1877">
        <f t="shared" si="117"/>
        <v>0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-0.12</v>
      </c>
      <c r="P1881">
        <f t="shared" si="117"/>
        <v>0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-20.080000000000002</v>
      </c>
      <c r="P1882">
        <f t="shared" si="117"/>
        <v>0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-2.6969696969696968</v>
      </c>
      <c r="P1903">
        <f t="shared" si="117"/>
        <v>0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-1.2</v>
      </c>
      <c r="P1904">
        <f t="shared" si="117"/>
        <v>0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-46.6</v>
      </c>
      <c r="P1905">
        <f t="shared" si="117"/>
        <v>0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-0.1</v>
      </c>
      <c r="P1906">
        <f t="shared" si="117"/>
        <v>0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-0.16800000000000001</v>
      </c>
      <c r="P1907">
        <f t="shared" si="117"/>
        <v>0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-42.76</v>
      </c>
      <c r="P1908">
        <f t="shared" si="117"/>
        <v>0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-0.28333333333333333</v>
      </c>
      <c r="P1909">
        <f t="shared" si="117"/>
        <v>0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-1.7319999999999998</v>
      </c>
      <c r="P1910">
        <f t="shared" si="117"/>
        <v>0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-14.111428571428572</v>
      </c>
      <c r="P1911">
        <f t="shared" si="117"/>
        <v>0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-39.395294117647055</v>
      </c>
      <c r="P1912">
        <f t="shared" si="117"/>
        <v>0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-2.3529411764705882E-2</v>
      </c>
      <c r="P1913">
        <f t="shared" si="117"/>
        <v>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-59.3</v>
      </c>
      <c r="P1914">
        <f t="shared" si="117"/>
        <v>0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-1.3270833333333334</v>
      </c>
      <c r="P1915">
        <f t="shared" si="117"/>
        <v>0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-9.0090090090090094</v>
      </c>
      <c r="P1916">
        <f t="shared" si="117"/>
        <v>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-1.6</v>
      </c>
      <c r="P1917">
        <f t="shared" si="117"/>
        <v>0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-0.51</v>
      </c>
      <c r="P1918">
        <f t="shared" si="117"/>
        <v>0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-52.570512820512818</v>
      </c>
      <c r="P1919">
        <f t="shared" si="117"/>
        <v>0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-1.04</v>
      </c>
      <c r="P1920">
        <f t="shared" si="117"/>
        <v>0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-47.4</v>
      </c>
      <c r="P1921">
        <f t="shared" si="117"/>
        <v>0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-43.03</v>
      </c>
      <c r="P1922">
        <f t="shared" si="117"/>
        <v>0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IF(E1923&gt;=D1923,(E1923/D1923)*100,(E1923/D1923*-100))</f>
        <v>136.80000000000001</v>
      </c>
      <c r="P1923">
        <f t="shared" ref="P1923:P1986" si="121">IF(E1923&gt;=D1923,(E1923/L1923),0)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-5.08</v>
      </c>
      <c r="P1983">
        <f t="shared" si="121"/>
        <v>0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-4.3</v>
      </c>
      <c r="P1985">
        <f t="shared" si="121"/>
        <v>0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-21.146666666666665</v>
      </c>
      <c r="P1986">
        <f t="shared" si="121"/>
        <v>0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IF(E1987&gt;=D1987,(E1987/D1987)*100,(E1987/D1987*-100))</f>
        <v>-3.1875</v>
      </c>
      <c r="P1987">
        <f t="shared" ref="P1987:P2050" si="125">IF(E1987&gt;=D1987,(E1987/L1987),0)</f>
        <v>0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-0.05</v>
      </c>
      <c r="P1988">
        <f t="shared" si="125"/>
        <v>0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-42.472727272727276</v>
      </c>
      <c r="P1989">
        <f t="shared" si="125"/>
        <v>0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-0.41666666666666669</v>
      </c>
      <c r="P1990">
        <f t="shared" si="125"/>
        <v>0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-1</v>
      </c>
      <c r="P1991">
        <f t="shared" si="125"/>
        <v>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-16.966666666666665</v>
      </c>
      <c r="P1992">
        <f t="shared" si="125"/>
        <v>0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-7.0000000000000009</v>
      </c>
      <c r="P1993">
        <f t="shared" si="125"/>
        <v>0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-0.13333333333333333</v>
      </c>
      <c r="P1994">
        <f t="shared" si="125"/>
        <v>0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-7.8</v>
      </c>
      <c r="P1997">
        <f t="shared" si="125"/>
        <v>0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-26.200000000000003</v>
      </c>
      <c r="P2000">
        <f t="shared" si="125"/>
        <v>0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-0.76129032258064511</v>
      </c>
      <c r="P2001">
        <f t="shared" si="125"/>
        <v>0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-12.5</v>
      </c>
      <c r="P2002">
        <f t="shared" si="125"/>
        <v>0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IF(E2051&gt;=D2051,(E2051/D2051)*100,(E2051/D2051*-100))</f>
        <v>120.19070000000001</v>
      </c>
      <c r="P2051">
        <f t="shared" ref="P2051:P2114" si="129">IF(E2051&gt;=D2051,(E2051/L2051),0)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IF(E2115&gt;=D2115,(E2115/D2115)*100,(E2115/D2115*-100))</f>
        <v>104.85714285714285</v>
      </c>
      <c r="P2115">
        <f t="shared" ref="P2115:P2178" si="133">IF(E2115&gt;=D2115,(E2115/L2115),0)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-0.56800000000000006</v>
      </c>
      <c r="P2123">
        <f t="shared" si="133"/>
        <v>0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-0.38750000000000001</v>
      </c>
      <c r="P2124">
        <f t="shared" si="133"/>
        <v>0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-10</v>
      </c>
      <c r="P2125">
        <f t="shared" si="133"/>
        <v>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-10.454545454545453</v>
      </c>
      <c r="P2126">
        <f t="shared" si="133"/>
        <v>0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-1.4200000000000002</v>
      </c>
      <c r="P2127">
        <f t="shared" si="133"/>
        <v>0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-0.05</v>
      </c>
      <c r="P2128">
        <f t="shared" si="133"/>
        <v>0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-28.842857142857142</v>
      </c>
      <c r="P2129">
        <f t="shared" si="133"/>
        <v>0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-0.16666666666666669</v>
      </c>
      <c r="P2130">
        <f t="shared" si="133"/>
        <v>0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-11.799999999999999</v>
      </c>
      <c r="P2131">
        <f t="shared" si="133"/>
        <v>0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-0.20238095238095236</v>
      </c>
      <c r="P2132">
        <f t="shared" si="133"/>
        <v>0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-5</v>
      </c>
      <c r="P2133">
        <f t="shared" si="133"/>
        <v>0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-2.1129899999999995</v>
      </c>
      <c r="P2134">
        <f t="shared" si="133"/>
        <v>0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-1.6</v>
      </c>
      <c r="P2135">
        <f t="shared" si="133"/>
        <v>0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-1.7333333333333332</v>
      </c>
      <c r="P2136">
        <f t="shared" si="133"/>
        <v>0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-9.56</v>
      </c>
      <c r="P2137">
        <f t="shared" si="133"/>
        <v>0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-5.9612499999999999E-2</v>
      </c>
      <c r="P2138">
        <f t="shared" si="133"/>
        <v>0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-28.405999999999999</v>
      </c>
      <c r="P2139">
        <f t="shared" si="133"/>
        <v>0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-12.8</v>
      </c>
      <c r="P2140">
        <f t="shared" si="133"/>
        <v>0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-5.42</v>
      </c>
      <c r="P2141">
        <f t="shared" si="133"/>
        <v>0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-0.11199999999999999</v>
      </c>
      <c r="P2142">
        <f t="shared" si="133"/>
        <v>0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-5.7238095238095239</v>
      </c>
      <c r="P2144">
        <f t="shared" si="133"/>
        <v>0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-11.25</v>
      </c>
      <c r="P2145">
        <f t="shared" si="133"/>
        <v>0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-1.7098591549295776</v>
      </c>
      <c r="P2146">
        <f t="shared" si="133"/>
        <v>0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-30.433333333333334</v>
      </c>
      <c r="P2147">
        <f t="shared" si="133"/>
        <v>0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-0.02</v>
      </c>
      <c r="P2148">
        <f t="shared" si="133"/>
        <v>0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-0.69641025641025645</v>
      </c>
      <c r="P2149">
        <f t="shared" si="133"/>
        <v>0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-2</v>
      </c>
      <c r="P2150">
        <f t="shared" si="133"/>
        <v>0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-0.80999999999999994</v>
      </c>
      <c r="P2152">
        <f t="shared" si="133"/>
        <v>0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-0.26222222222222225</v>
      </c>
      <c r="P2153">
        <f t="shared" si="133"/>
        <v>0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-0.16666666666666669</v>
      </c>
      <c r="P2154">
        <f t="shared" si="133"/>
        <v>0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-9.124454880912446E-3</v>
      </c>
      <c r="P2155">
        <f t="shared" si="133"/>
        <v>0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-0.8</v>
      </c>
      <c r="P2156">
        <f t="shared" si="133"/>
        <v>0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-2.2999999999999998</v>
      </c>
      <c r="P2157">
        <f t="shared" si="133"/>
        <v>0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-2.6660714285714282</v>
      </c>
      <c r="P2158">
        <f t="shared" si="133"/>
        <v>0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-28.192</v>
      </c>
      <c r="P2159">
        <f t="shared" si="133"/>
        <v>0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-6.5900366666666672</v>
      </c>
      <c r="P2160">
        <f t="shared" si="133"/>
        <v>0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-0.72222222222222221</v>
      </c>
      <c r="P2161">
        <f t="shared" si="133"/>
        <v>0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-0.85000000000000009</v>
      </c>
      <c r="P2162">
        <f t="shared" si="133"/>
        <v>0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IF(E2179&gt;=D2179,(E2179/D2179)*100,(E2179/D2179*-100))</f>
        <v>100.12</v>
      </c>
      <c r="P2179">
        <f t="shared" ref="P2179:P2242" si="137">IF(E2179&gt;=D2179,(E2179/L2179),0)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IF(E2243&gt;=D2243,(E2243/D2243)*100,(E2243/D2243*-100))</f>
        <v>806.4</v>
      </c>
      <c r="P2243">
        <f t="shared" ref="P2243:P2306" si="141">IF(E2243&gt;=D2243,(E2243/L2243),0)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IF(E2307&gt;=D2307,(E2307/D2307)*100,(E2307/D2307*-100))</f>
        <v>101.22777777777779</v>
      </c>
      <c r="P2307">
        <f t="shared" ref="P2307:P2370" si="145">IF(E2307&gt;=D2307,(E2307/L2307),0)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-39.120962394619681</v>
      </c>
      <c r="P2323">
        <f t="shared" si="145"/>
        <v>0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-3.1481481481481479</v>
      </c>
      <c r="P2324">
        <f t="shared" si="145"/>
        <v>0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-48</v>
      </c>
      <c r="P2325">
        <f t="shared" si="145"/>
        <v>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-20.733333333333334</v>
      </c>
      <c r="P2326">
        <f t="shared" si="145"/>
        <v>0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-8</v>
      </c>
      <c r="P2327">
        <f t="shared" si="145"/>
        <v>0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-0.72</v>
      </c>
      <c r="P2328">
        <f t="shared" si="145"/>
        <v>0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-3</v>
      </c>
      <c r="P2345">
        <f t="shared" si="145"/>
        <v>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-0.1</v>
      </c>
      <c r="P2346">
        <f t="shared" si="145"/>
        <v>0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-6.5000000000000002E-2</v>
      </c>
      <c r="P2348">
        <f t="shared" si="145"/>
        <v>0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-1.5</v>
      </c>
      <c r="P2349">
        <f t="shared" si="145"/>
        <v>0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-0.38571428571428573</v>
      </c>
      <c r="P2350">
        <f t="shared" si="145"/>
        <v>0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-0.5714285714285714</v>
      </c>
      <c r="P2353">
        <f t="shared" si="145"/>
        <v>0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-7.1428571428571425E-2</v>
      </c>
      <c r="P2356">
        <f t="shared" si="145"/>
        <v>0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-0.6875</v>
      </c>
      <c r="P2357">
        <f t="shared" si="145"/>
        <v>0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-14.680000000000001</v>
      </c>
      <c r="P2361">
        <f t="shared" si="145"/>
        <v>0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-0.04</v>
      </c>
      <c r="P2362">
        <f t="shared" si="145"/>
        <v>0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-28.571428571428569</v>
      </c>
      <c r="P2364">
        <f t="shared" si="145"/>
        <v>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-10.52</v>
      </c>
      <c r="P2368">
        <f t="shared" si="145"/>
        <v>0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-1.34</v>
      </c>
      <c r="P2369">
        <f t="shared" si="145"/>
        <v>0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-0.25</v>
      </c>
      <c r="P2370">
        <f t="shared" si="145"/>
        <v>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IF(E2371&gt;=D2371,(E2371/D2371)*100,(E2371/D2371*-100))</f>
        <v>0</v>
      </c>
      <c r="P2371">
        <f t="shared" ref="P2371:P2434" si="149">IF(E2371&gt;=D2371,(E2371/L2371),0)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-0.32800000000000001</v>
      </c>
      <c r="P2372">
        <f t="shared" si="149"/>
        <v>0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-3.2727272727272729</v>
      </c>
      <c r="P2374">
        <f t="shared" si="149"/>
        <v>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-5.8823529411764705E-3</v>
      </c>
      <c r="P2375">
        <f t="shared" si="149"/>
        <v>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-4.5454545454545456E-2</v>
      </c>
      <c r="P2376">
        <f t="shared" si="149"/>
        <v>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-10.877666666666666</v>
      </c>
      <c r="P2378">
        <f t="shared" si="149"/>
        <v>0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-0.36666666666666664</v>
      </c>
      <c r="P2382">
        <f t="shared" si="149"/>
        <v>0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-1.8193398957730169</v>
      </c>
      <c r="P2383">
        <f t="shared" si="149"/>
        <v>0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-2.5</v>
      </c>
      <c r="P2384">
        <f t="shared" si="149"/>
        <v>0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-4.3499999999999996</v>
      </c>
      <c r="P2385">
        <f t="shared" si="149"/>
        <v>0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-0.8</v>
      </c>
      <c r="P2386">
        <f t="shared" si="149"/>
        <v>0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-1.2123076923076923</v>
      </c>
      <c r="P2387">
        <f t="shared" si="149"/>
        <v>0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-0.68399999999999994</v>
      </c>
      <c r="P2389">
        <f t="shared" si="149"/>
        <v>0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-1.2513513513513512</v>
      </c>
      <c r="P2390">
        <f t="shared" si="149"/>
        <v>0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-0.1875</v>
      </c>
      <c r="P2391">
        <f t="shared" si="149"/>
        <v>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-0.125</v>
      </c>
      <c r="P2393">
        <f t="shared" si="149"/>
        <v>0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-0.05</v>
      </c>
      <c r="P2395">
        <f t="shared" si="149"/>
        <v>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-0.06</v>
      </c>
      <c r="P2396">
        <f t="shared" si="149"/>
        <v>0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-0.2</v>
      </c>
      <c r="P2398">
        <f t="shared" si="149"/>
        <v>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-0.71785714285714286</v>
      </c>
      <c r="P2403">
        <f t="shared" si="149"/>
        <v>0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-0.43333333333333329</v>
      </c>
      <c r="P2404">
        <f t="shared" si="149"/>
        <v>0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-16.833333333333332</v>
      </c>
      <c r="P2405">
        <f t="shared" si="149"/>
        <v>0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-22.52</v>
      </c>
      <c r="P2407">
        <f t="shared" si="149"/>
        <v>0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-41.384615384615387</v>
      </c>
      <c r="P2408">
        <f t="shared" si="149"/>
        <v>0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-25.259090909090908</v>
      </c>
      <c r="P2409">
        <f t="shared" si="149"/>
        <v>0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-0.2</v>
      </c>
      <c r="P2410">
        <f t="shared" si="149"/>
        <v>0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-1.8399999999999999</v>
      </c>
      <c r="P2411">
        <f t="shared" si="149"/>
        <v>0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-0.60399999999999998</v>
      </c>
      <c r="P2413">
        <f t="shared" si="149"/>
        <v>0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-0.83333333333333337</v>
      </c>
      <c r="P2415">
        <f t="shared" si="149"/>
        <v>0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-3.0666666666666664</v>
      </c>
      <c r="P2416">
        <f t="shared" si="149"/>
        <v>0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-0.55833333333333335</v>
      </c>
      <c r="P2417">
        <f t="shared" si="149"/>
        <v>0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-2.5000000000000001E-2</v>
      </c>
      <c r="P2418">
        <f t="shared" si="149"/>
        <v>0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-0.02</v>
      </c>
      <c r="P2420">
        <f t="shared" si="149"/>
        <v>0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-14.825133372851216</v>
      </c>
      <c r="P2422">
        <f t="shared" si="149"/>
        <v>0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-1.6666666666666666E-2</v>
      </c>
      <c r="P2423">
        <f t="shared" si="149"/>
        <v>0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-0.2</v>
      </c>
      <c r="P2424">
        <f t="shared" si="149"/>
        <v>0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-1.3333333333333334E-2</v>
      </c>
      <c r="P2425">
        <f t="shared" si="149"/>
        <v>0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-1.24</v>
      </c>
      <c r="P2426">
        <f t="shared" si="149"/>
        <v>0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-2.8571428571428574E-2</v>
      </c>
      <c r="P2427">
        <f t="shared" si="149"/>
        <v>0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-2E-3</v>
      </c>
      <c r="P2429">
        <f t="shared" si="149"/>
        <v>0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-2.8571428571428571E-3</v>
      </c>
      <c r="P2430">
        <f t="shared" si="149"/>
        <v>0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-1.4321428571428572</v>
      </c>
      <c r="P2431">
        <f t="shared" si="149"/>
        <v>0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-0.70000000000000007</v>
      </c>
      <c r="P2432">
        <f t="shared" si="149"/>
        <v>0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-2E-3</v>
      </c>
      <c r="P2433">
        <f t="shared" si="149"/>
        <v>0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-1.4285714285714287E-2</v>
      </c>
      <c r="P2434">
        <f t="shared" si="149"/>
        <v>0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IF(E2435&gt;=D2435,(E2435/D2435)*100,(E2435/D2435*-100))</f>
        <v>0</v>
      </c>
      <c r="P2435">
        <f t="shared" ref="P2435:P2498" si="153">IF(E2435&gt;=D2435,(E2435/L2435),0)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-0.13</v>
      </c>
      <c r="P2436">
        <f t="shared" si="153"/>
        <v>0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-0.48960000000000004</v>
      </c>
      <c r="P2437">
        <f t="shared" si="153"/>
        <v>0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-3.8461538461538464E-2</v>
      </c>
      <c r="P2438">
        <f t="shared" si="153"/>
        <v>0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-0.33333333333333337</v>
      </c>
      <c r="P2440">
        <f t="shared" si="153"/>
        <v>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-0.2</v>
      </c>
      <c r="P2442">
        <f t="shared" si="153"/>
        <v>0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IF(E2499&gt;=D2499,(E2499/D2499)*100,(E2499/D2499*-100))</f>
        <v>112.7715</v>
      </c>
      <c r="P2499">
        <f t="shared" ref="P2499:P2562" si="157">IF(E2499&gt;=D2499,(E2499/L2499),0)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-2.5545454545454547</v>
      </c>
      <c r="P2503">
        <f t="shared" si="157"/>
        <v>0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-7.8181818181818186E-2</v>
      </c>
      <c r="P2504">
        <f t="shared" si="157"/>
        <v>0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-0.6</v>
      </c>
      <c r="P2508">
        <f t="shared" si="157"/>
        <v>0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-1.0526315789473684</v>
      </c>
      <c r="P2511">
        <f t="shared" si="157"/>
        <v>0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-0.15</v>
      </c>
      <c r="P2512">
        <f t="shared" si="157"/>
        <v>0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-1.7500000000000002</v>
      </c>
      <c r="P2516">
        <f t="shared" si="157"/>
        <v>0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-18.600000000000001</v>
      </c>
      <c r="P2517">
        <f t="shared" si="157"/>
        <v>0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-9.8166666666666664</v>
      </c>
      <c r="P2519">
        <f t="shared" si="157"/>
        <v>0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-4.3333333333333335E-2</v>
      </c>
      <c r="P2521">
        <f t="shared" si="157"/>
        <v>0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IF(E2563&gt;=D2563,(E2563/D2563)*100,(E2563/D2563*-100))</f>
        <v>0</v>
      </c>
      <c r="P2563">
        <f t="shared" ref="P2563:P2626" si="161">IF(E2563&gt;=D2563,(E2563/L2563),0)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-0.75</v>
      </c>
      <c r="P2564">
        <f t="shared" si="161"/>
        <v>0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-1</v>
      </c>
      <c r="P2567">
        <f t="shared" si="161"/>
        <v>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-0.26666666666666666</v>
      </c>
      <c r="P2569">
        <f t="shared" si="161"/>
        <v>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-0.5</v>
      </c>
      <c r="P2570">
        <f t="shared" si="161"/>
        <v>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-2.2307692307692308</v>
      </c>
      <c r="P2571">
        <f t="shared" si="161"/>
        <v>0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-0.84285714285714297</v>
      </c>
      <c r="P2572">
        <f t="shared" si="161"/>
        <v>0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-0.25</v>
      </c>
      <c r="P2573">
        <f t="shared" si="161"/>
        <v>0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-0.13849999999999998</v>
      </c>
      <c r="P2581">
        <f t="shared" si="161"/>
        <v>0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-0.6</v>
      </c>
      <c r="P2582">
        <f t="shared" si="161"/>
        <v>0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-10.6</v>
      </c>
      <c r="P2583">
        <f t="shared" si="161"/>
        <v>0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-1.1111111111111111E-3</v>
      </c>
      <c r="P2584">
        <f t="shared" si="161"/>
        <v>0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-0.5</v>
      </c>
      <c r="P2585">
        <f t="shared" si="161"/>
        <v>0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-0.16666666666666669</v>
      </c>
      <c r="P2587">
        <f t="shared" si="161"/>
        <v>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-0.16666666666666669</v>
      </c>
      <c r="P2588">
        <f t="shared" si="161"/>
        <v>0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-2.4340000000000002</v>
      </c>
      <c r="P2589">
        <f t="shared" si="161"/>
        <v>0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-3.8833333333333329</v>
      </c>
      <c r="P2590">
        <f t="shared" si="161"/>
        <v>0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-0.01</v>
      </c>
      <c r="P2591">
        <f t="shared" si="161"/>
        <v>0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-1.7333333333333332</v>
      </c>
      <c r="P2593">
        <f t="shared" si="161"/>
        <v>0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-0.16666666666666669</v>
      </c>
      <c r="P2594">
        <f t="shared" si="161"/>
        <v>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-1.25E-3</v>
      </c>
      <c r="P2596">
        <f t="shared" si="161"/>
        <v>0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-12.166666666666668</v>
      </c>
      <c r="P2597">
        <f t="shared" si="161"/>
        <v>0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-23.588571428571427</v>
      </c>
      <c r="P2598">
        <f t="shared" si="161"/>
        <v>0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-5.6666666666666661</v>
      </c>
      <c r="P2599">
        <f t="shared" si="161"/>
        <v>0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-39</v>
      </c>
      <c r="P2600">
        <f t="shared" si="161"/>
        <v>0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-0.99546510341776351</v>
      </c>
      <c r="P2601">
        <f t="shared" si="161"/>
        <v>0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-6.9320000000000004</v>
      </c>
      <c r="P2602">
        <f t="shared" si="161"/>
        <v>0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IF(E2627&gt;=D2627,(E2627/D2627)*100,(E2627/D2627*-100))</f>
        <v>956</v>
      </c>
      <c r="P2627">
        <f t="shared" ref="P2627:P2690" si="165">IF(E2627&gt;=D2627,(E2627/L2627),0)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-1</v>
      </c>
      <c r="P2643">
        <f t="shared" si="165"/>
        <v>0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-33.559730999999999</v>
      </c>
      <c r="P2645">
        <f t="shared" si="165"/>
        <v>0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-2.0529999999999999</v>
      </c>
      <c r="P2646">
        <f t="shared" si="165"/>
        <v>0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-10.5</v>
      </c>
      <c r="P2647">
        <f t="shared" si="165"/>
        <v>0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-8.4172840000000004</v>
      </c>
      <c r="P2648">
        <f t="shared" si="165"/>
        <v>0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-1.44</v>
      </c>
      <c r="P2649">
        <f t="shared" si="165"/>
        <v>0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-0.88333333333333341</v>
      </c>
      <c r="P2650">
        <f t="shared" si="165"/>
        <v>0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-9.920000000000001E-2</v>
      </c>
      <c r="P2651">
        <f t="shared" si="165"/>
        <v>0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-0.59666666666666668</v>
      </c>
      <c r="P2652">
        <f t="shared" si="165"/>
        <v>0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-1.8689285714285715</v>
      </c>
      <c r="P2653">
        <f t="shared" si="165"/>
        <v>0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-0.88500000000000001</v>
      </c>
      <c r="P2654">
        <f t="shared" si="165"/>
        <v>0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-11.52156862745098</v>
      </c>
      <c r="P2655">
        <f t="shared" si="165"/>
        <v>0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-5.1000000000000004E-2</v>
      </c>
      <c r="P2656">
        <f t="shared" si="165"/>
        <v>0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-21.033333333333335</v>
      </c>
      <c r="P2657">
        <f t="shared" si="165"/>
        <v>0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-11.436666666666667</v>
      </c>
      <c r="P2658">
        <f t="shared" si="165"/>
        <v>0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-18.737933333333334</v>
      </c>
      <c r="P2659">
        <f t="shared" si="165"/>
        <v>0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-9.285714285714286E-2</v>
      </c>
      <c r="P2660">
        <f t="shared" si="165"/>
        <v>0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-2.7204081632653061</v>
      </c>
      <c r="P2661">
        <f t="shared" si="165"/>
        <v>0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-9.5000000000000001E-2</v>
      </c>
      <c r="P2662">
        <f t="shared" si="165"/>
        <v>0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-6.4158609339642041</v>
      </c>
      <c r="P2672">
        <f t="shared" si="165"/>
        <v>0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-11.343999999999999</v>
      </c>
      <c r="P2673">
        <f t="shared" si="165"/>
        <v>0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-33.19</v>
      </c>
      <c r="P2674">
        <f t="shared" si="165"/>
        <v>0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-27.58</v>
      </c>
      <c r="P2675">
        <f t="shared" si="165"/>
        <v>0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-62.839999999999996</v>
      </c>
      <c r="P2676">
        <f t="shared" si="165"/>
        <v>0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-7.5880000000000001</v>
      </c>
      <c r="P2677">
        <f t="shared" si="165"/>
        <v>0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-50.38095238095238</v>
      </c>
      <c r="P2678">
        <f t="shared" si="165"/>
        <v>0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-17.512820512820511</v>
      </c>
      <c r="P2679">
        <f t="shared" si="165"/>
        <v>0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-1.375E-2</v>
      </c>
      <c r="P2680">
        <f t="shared" si="165"/>
        <v>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-0.33</v>
      </c>
      <c r="P2681">
        <f t="shared" si="165"/>
        <v>0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-0.86250000000000004</v>
      </c>
      <c r="P2682">
        <f t="shared" si="165"/>
        <v>0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-0.6875</v>
      </c>
      <c r="P2683">
        <f t="shared" si="165"/>
        <v>0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-28.299999999999997</v>
      </c>
      <c r="P2684">
        <f t="shared" si="165"/>
        <v>0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-0.24</v>
      </c>
      <c r="P2685">
        <f t="shared" si="165"/>
        <v>0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-1.1428571428571428</v>
      </c>
      <c r="P2686">
        <f t="shared" si="165"/>
        <v>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-0.02</v>
      </c>
      <c r="P2687">
        <f t="shared" si="165"/>
        <v>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-0.14799999999999999</v>
      </c>
      <c r="P2690">
        <f t="shared" si="165"/>
        <v>0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IF(E2691&gt;=D2691,(E2691/D2691)*100,(E2691/D2691*-100))</f>
        <v>-2.8571428571428571E-3</v>
      </c>
      <c r="P2691">
        <f t="shared" ref="P2691:P2754" si="169">IF(E2691&gt;=D2691,(E2691/L2691),0)</f>
        <v>0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-10.7325</v>
      </c>
      <c r="P2692">
        <f t="shared" si="169"/>
        <v>0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-5.3846153846153842E-2</v>
      </c>
      <c r="P2693">
        <f t="shared" si="169"/>
        <v>0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-0.7142857142857143</v>
      </c>
      <c r="P2694">
        <f t="shared" si="169"/>
        <v>0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-0.8</v>
      </c>
      <c r="P2695">
        <f t="shared" si="169"/>
        <v>0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-3.3333333333333335E-3</v>
      </c>
      <c r="P2696">
        <f t="shared" si="169"/>
        <v>0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-0.47333333333333333</v>
      </c>
      <c r="P2697">
        <f t="shared" si="169"/>
        <v>0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-5.65</v>
      </c>
      <c r="P2698">
        <f t="shared" si="169"/>
        <v>0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-26.35217391304348</v>
      </c>
      <c r="P2699">
        <f t="shared" si="169"/>
        <v>0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-0.325125</v>
      </c>
      <c r="P2700">
        <f t="shared" si="169"/>
        <v>0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-0.7000700070007001</v>
      </c>
      <c r="P2702">
        <f t="shared" si="169"/>
        <v>0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-46.176470588235297</v>
      </c>
      <c r="P2703">
        <f t="shared" si="169"/>
        <v>0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-34.410000000000004</v>
      </c>
      <c r="P2704">
        <f t="shared" si="169"/>
        <v>0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-6.0263157894736841</v>
      </c>
      <c r="P2706">
        <f t="shared" si="169"/>
        <v>0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-10.539393939393939</v>
      </c>
      <c r="P2707">
        <f t="shared" si="169"/>
        <v>0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-0.43750000000000006</v>
      </c>
      <c r="P2743">
        <f t="shared" si="169"/>
        <v>0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-29.24</v>
      </c>
      <c r="P2744">
        <f t="shared" si="169"/>
        <v>0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-5.21875</v>
      </c>
      <c r="P2746">
        <f t="shared" si="169"/>
        <v>0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-21.887499999999999</v>
      </c>
      <c r="P2747">
        <f t="shared" si="169"/>
        <v>0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-26.700000000000003</v>
      </c>
      <c r="P2748">
        <f t="shared" si="169"/>
        <v>0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-28.000000000000004</v>
      </c>
      <c r="P2749">
        <f t="shared" si="169"/>
        <v>0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-1.06</v>
      </c>
      <c r="P2750">
        <f t="shared" si="169"/>
        <v>0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-1.0999999999999999</v>
      </c>
      <c r="P2751">
        <f t="shared" si="169"/>
        <v>0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-11.458333333333332</v>
      </c>
      <c r="P2754">
        <f t="shared" si="169"/>
        <v>0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IF(E2755&gt;=D2755,(E2755/D2755)*100,(E2755/D2755*-100))</f>
        <v>-19</v>
      </c>
      <c r="P2755">
        <f t="shared" ref="P2755:P2818" si="173">IF(E2755&gt;=D2755,(E2755/L2755),0)</f>
        <v>0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-52</v>
      </c>
      <c r="P2757">
        <f t="shared" si="173"/>
        <v>0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-10.48</v>
      </c>
      <c r="P2758">
        <f t="shared" si="173"/>
        <v>0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-0.66666666666666674</v>
      </c>
      <c r="P2759">
        <f t="shared" si="173"/>
        <v>0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-11.700000000000001</v>
      </c>
      <c r="P2760">
        <f t="shared" si="173"/>
        <v>0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-10.5</v>
      </c>
      <c r="P2761">
        <f t="shared" si="173"/>
        <v>0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-0.72</v>
      </c>
      <c r="P2763">
        <f t="shared" si="173"/>
        <v>0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-0.76923076923076927</v>
      </c>
      <c r="P2764">
        <f t="shared" si="173"/>
        <v>0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-0.22842639593908631</v>
      </c>
      <c r="P2765">
        <f t="shared" si="173"/>
        <v>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-1.125</v>
      </c>
      <c r="P2766">
        <f t="shared" si="173"/>
        <v>0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-2</v>
      </c>
      <c r="P2768">
        <f t="shared" si="173"/>
        <v>0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-0.85000000000000009</v>
      </c>
      <c r="P2769">
        <f t="shared" si="173"/>
        <v>0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-14.314285714285715</v>
      </c>
      <c r="P2770">
        <f t="shared" si="173"/>
        <v>0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-0.25</v>
      </c>
      <c r="P2771">
        <f t="shared" si="173"/>
        <v>0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-10.411249999999999</v>
      </c>
      <c r="P2772">
        <f t="shared" si="173"/>
        <v>0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-0.18867924528301888</v>
      </c>
      <c r="P2775">
        <f t="shared" si="173"/>
        <v>0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-14.249999999999998</v>
      </c>
      <c r="P2776">
        <f t="shared" si="173"/>
        <v>0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-3</v>
      </c>
      <c r="P2777">
        <f t="shared" si="173"/>
        <v>0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-7.8809523809523814</v>
      </c>
      <c r="P2778">
        <f t="shared" si="173"/>
        <v>0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-0.33333333333333337</v>
      </c>
      <c r="P2779">
        <f t="shared" si="173"/>
        <v>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-25.545454545454543</v>
      </c>
      <c r="P2780">
        <f t="shared" si="173"/>
        <v>0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-2.12</v>
      </c>
      <c r="P2781">
        <f t="shared" si="173"/>
        <v>0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IF(E2819&gt;=D2819,(E2819/D2819)*100,(E2819/D2819*-100))</f>
        <v>130</v>
      </c>
      <c r="P2819">
        <f t="shared" ref="P2819:P2882" si="177">IF(E2819&gt;=D2819,(E2819/L2819),0)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-1</v>
      </c>
      <c r="P2843">
        <f t="shared" si="177"/>
        <v>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-5.4545454545454541</v>
      </c>
      <c r="P2846">
        <f t="shared" si="177"/>
        <v>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-31.546666666666667</v>
      </c>
      <c r="P2847">
        <f t="shared" si="177"/>
        <v>0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-0.2</v>
      </c>
      <c r="P2850">
        <f t="shared" si="177"/>
        <v>0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-1</v>
      </c>
      <c r="P2851">
        <f t="shared" si="177"/>
        <v>0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-3.8875000000000002</v>
      </c>
      <c r="P2852">
        <f t="shared" si="177"/>
        <v>0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-1.9</v>
      </c>
      <c r="P2854">
        <f t="shared" si="177"/>
        <v>0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-41.699999999999996</v>
      </c>
      <c r="P2856">
        <f t="shared" si="177"/>
        <v>0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-50</v>
      </c>
      <c r="P2857">
        <f t="shared" si="177"/>
        <v>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-4.8666666666666663</v>
      </c>
      <c r="P2858">
        <f t="shared" si="177"/>
        <v>0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-19.736842105263158</v>
      </c>
      <c r="P2859">
        <f t="shared" si="177"/>
        <v>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-1.7500000000000002</v>
      </c>
      <c r="P2861">
        <f t="shared" si="177"/>
        <v>0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-6.65</v>
      </c>
      <c r="P2862">
        <f t="shared" si="177"/>
        <v>0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-32</v>
      </c>
      <c r="P2863">
        <f t="shared" si="177"/>
        <v>0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-0.43307086614173229</v>
      </c>
      <c r="P2864">
        <f t="shared" si="177"/>
        <v>0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-0.04</v>
      </c>
      <c r="P2865">
        <f t="shared" si="177"/>
        <v>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-1.6</v>
      </c>
      <c r="P2866">
        <f t="shared" si="177"/>
        <v>0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-0.89999999999999991</v>
      </c>
      <c r="P2868">
        <f t="shared" si="177"/>
        <v>0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-20.16</v>
      </c>
      <c r="P2869">
        <f t="shared" si="177"/>
        <v>0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-42.011733333333332</v>
      </c>
      <c r="P2870">
        <f t="shared" si="177"/>
        <v>0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-0.88500000000000001</v>
      </c>
      <c r="P2871">
        <f t="shared" si="177"/>
        <v>0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-15</v>
      </c>
      <c r="P2872">
        <f t="shared" si="177"/>
        <v>0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-4.67</v>
      </c>
      <c r="P2873">
        <f t="shared" si="177"/>
        <v>0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-38.119999999999997</v>
      </c>
      <c r="P2875">
        <f t="shared" si="177"/>
        <v>0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-5.42</v>
      </c>
      <c r="P2876">
        <f t="shared" si="177"/>
        <v>0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-3.4999999999999996E-2</v>
      </c>
      <c r="P2877">
        <f t="shared" si="177"/>
        <v>0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-10.833333333333334</v>
      </c>
      <c r="P2879">
        <f t="shared" si="177"/>
        <v>0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-2.1</v>
      </c>
      <c r="P2880">
        <f t="shared" si="177"/>
        <v>0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-0.2589285714285714</v>
      </c>
      <c r="P2881">
        <f t="shared" si="177"/>
        <v>0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-23.333333333333332</v>
      </c>
      <c r="P2882">
        <f t="shared" si="177"/>
        <v>0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IF(E2883&gt;=D2883,(E2883/D2883)*100,(E2883/D2883*-100))</f>
        <v>0</v>
      </c>
      <c r="P2883">
        <f t="shared" ref="P2883:P2946" si="181">IF(E2883&gt;=D2883,(E2883/L2883),0)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-33.6</v>
      </c>
      <c r="P2884">
        <f t="shared" si="181"/>
        <v>0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-19.079999999999998</v>
      </c>
      <c r="P2885">
        <f t="shared" si="181"/>
        <v>0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-0.41111111111111115</v>
      </c>
      <c r="P2886">
        <f t="shared" si="181"/>
        <v>0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-32.5</v>
      </c>
      <c r="P2887">
        <f t="shared" si="181"/>
        <v>0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-5</v>
      </c>
      <c r="P2888">
        <f t="shared" si="181"/>
        <v>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-0.16666666666666669</v>
      </c>
      <c r="P2889">
        <f t="shared" si="181"/>
        <v>0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-38.066666666666663</v>
      </c>
      <c r="P2891">
        <f t="shared" si="181"/>
        <v>0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-1.05</v>
      </c>
      <c r="P2892">
        <f t="shared" si="181"/>
        <v>0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-2.73</v>
      </c>
      <c r="P2893">
        <f t="shared" si="181"/>
        <v>0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-9.0909090909090917</v>
      </c>
      <c r="P2894">
        <f t="shared" si="181"/>
        <v>0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-0.5</v>
      </c>
      <c r="P2895">
        <f t="shared" si="181"/>
        <v>0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-4.5999999999999996</v>
      </c>
      <c r="P2897">
        <f t="shared" si="181"/>
        <v>0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-20.833333333333336</v>
      </c>
      <c r="P2898">
        <f t="shared" si="181"/>
        <v>0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-4.583333333333333</v>
      </c>
      <c r="P2899">
        <f t="shared" si="181"/>
        <v>0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-4.2133333333333338</v>
      </c>
      <c r="P2900">
        <f t="shared" si="181"/>
        <v>0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-61.909090909090914</v>
      </c>
      <c r="P2902">
        <f t="shared" si="181"/>
        <v>0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-0.8</v>
      </c>
      <c r="P2903">
        <f t="shared" si="181"/>
        <v>0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-1.6666666666666666E-2</v>
      </c>
      <c r="P2904">
        <f t="shared" si="181"/>
        <v>0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-0.77999999999999992</v>
      </c>
      <c r="P2905">
        <f t="shared" si="181"/>
        <v>0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-5</v>
      </c>
      <c r="P2906">
        <f t="shared" si="181"/>
        <v>0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-17.771428571428572</v>
      </c>
      <c r="P2907">
        <f t="shared" si="181"/>
        <v>0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-9.4166666666666661</v>
      </c>
      <c r="P2908">
        <f t="shared" si="181"/>
        <v>0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-0.08</v>
      </c>
      <c r="P2909">
        <f t="shared" si="181"/>
        <v>0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-2.75</v>
      </c>
      <c r="P2910">
        <f t="shared" si="181"/>
        <v>0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-1.1111111111111112E-2</v>
      </c>
      <c r="P2911">
        <f t="shared" si="181"/>
        <v>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-3.3333333333333335E-3</v>
      </c>
      <c r="P2912">
        <f t="shared" si="181"/>
        <v>0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-36.5</v>
      </c>
      <c r="P2913">
        <f t="shared" si="181"/>
        <v>0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-14.058171745152354</v>
      </c>
      <c r="P2914">
        <f t="shared" si="181"/>
        <v>0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-0.02</v>
      </c>
      <c r="P2915">
        <f t="shared" si="181"/>
        <v>0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-4.0000000000000001E-3</v>
      </c>
      <c r="P2916">
        <f t="shared" si="181"/>
        <v>0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-61.1</v>
      </c>
      <c r="P2917">
        <f t="shared" si="181"/>
        <v>0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-7.8378378378378386</v>
      </c>
      <c r="P2918">
        <f t="shared" si="181"/>
        <v>0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-21.85</v>
      </c>
      <c r="P2919">
        <f t="shared" si="181"/>
        <v>0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-27.24</v>
      </c>
      <c r="P2920">
        <f t="shared" si="181"/>
        <v>0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-8.5</v>
      </c>
      <c r="P2921">
        <f t="shared" si="181"/>
        <v>0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-26.840000000000003</v>
      </c>
      <c r="P2922">
        <f t="shared" si="181"/>
        <v>0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-4.0000000000000001E-3</v>
      </c>
      <c r="P2943">
        <f t="shared" si="181"/>
        <v>0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-20.424999999999997</v>
      </c>
      <c r="P2944">
        <f t="shared" si="181"/>
        <v>0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-1</v>
      </c>
      <c r="P2946">
        <f t="shared" si="181"/>
        <v>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IF(E2947&gt;=D2947,(E2947/D2947)*100,(E2947/D2947*-100))</f>
        <v>0</v>
      </c>
      <c r="P2947">
        <f t="shared" ref="P2947:P3010" si="185">IF(E2947&gt;=D2947,(E2947/L2947),0)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-0.1</v>
      </c>
      <c r="P2948">
        <f t="shared" si="185"/>
        <v>0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-4.2880000000000003</v>
      </c>
      <c r="P2949">
        <f t="shared" si="185"/>
        <v>0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-4.8000000000000004E-3</v>
      </c>
      <c r="P2950">
        <f t="shared" si="185"/>
        <v>0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-2.5</v>
      </c>
      <c r="P2951">
        <f t="shared" si="185"/>
        <v>0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-2.1919999999999997</v>
      </c>
      <c r="P2953">
        <f t="shared" si="185"/>
        <v>0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-8.0250000000000004</v>
      </c>
      <c r="P2954">
        <f t="shared" si="185"/>
        <v>0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-0.15125</v>
      </c>
      <c r="P2955">
        <f t="shared" si="185"/>
        <v>0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-59.583333333333336</v>
      </c>
      <c r="P2957">
        <f t="shared" si="185"/>
        <v>0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-16.734177215189874</v>
      </c>
      <c r="P2958">
        <f t="shared" si="185"/>
        <v>0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-1.8666666666666669</v>
      </c>
      <c r="P2959">
        <f t="shared" si="185"/>
        <v>0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IF(E3011&gt;=D3011,(E3011/D3011)*100,(E3011/D3011*-100))</f>
        <v>119.756</v>
      </c>
      <c r="P3011">
        <f t="shared" ref="P3011:P3074" si="189">IF(E3011&gt;=D3011,(E3011/L3011),0)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-23.62857142857143</v>
      </c>
      <c r="P3053">
        <f t="shared" si="189"/>
        <v>0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-0.15</v>
      </c>
      <c r="P3054">
        <f t="shared" si="189"/>
        <v>0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-0.4</v>
      </c>
      <c r="P3055">
        <f t="shared" si="189"/>
        <v>0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-5.0000000000000001E-3</v>
      </c>
      <c r="P3057">
        <f t="shared" si="189"/>
        <v>0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-1.6666666666666666E-2</v>
      </c>
      <c r="P3060">
        <f t="shared" si="189"/>
        <v>0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-3.0066666666666664</v>
      </c>
      <c r="P3061">
        <f t="shared" si="189"/>
        <v>0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-0.15227272727272728</v>
      </c>
      <c r="P3062">
        <f t="shared" si="189"/>
        <v>0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-66.84</v>
      </c>
      <c r="P3064">
        <f t="shared" si="189"/>
        <v>0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-19.566666666666666</v>
      </c>
      <c r="P3065">
        <f t="shared" si="189"/>
        <v>0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-11.294666666666666</v>
      </c>
      <c r="P3066">
        <f t="shared" si="189"/>
        <v>0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-0.04</v>
      </c>
      <c r="P3067">
        <f t="shared" si="189"/>
        <v>0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-11.985714285714286</v>
      </c>
      <c r="P3068">
        <f t="shared" si="189"/>
        <v>0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-2.5</v>
      </c>
      <c r="P3069">
        <f t="shared" si="189"/>
        <v>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-6.9999999999999993E-2</v>
      </c>
      <c r="P3070">
        <f t="shared" si="189"/>
        <v>0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-14.099999999999998</v>
      </c>
      <c r="P3071">
        <f t="shared" si="189"/>
        <v>0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-3.34</v>
      </c>
      <c r="P3072">
        <f t="shared" si="189"/>
        <v>0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-59.774999999999999</v>
      </c>
      <c r="P3073">
        <f t="shared" si="189"/>
        <v>0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-1.6666666666666666E-2</v>
      </c>
      <c r="P3074">
        <f t="shared" si="189"/>
        <v>0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IF(E3075&gt;=D3075,(E3075/D3075)*100,(E3075/D3075*-100))</f>
        <v>-2.3035714285714284E-2</v>
      </c>
      <c r="P3075">
        <f t="shared" ref="P3075:P3138" si="193">IF(E3075&gt;=D3075,(E3075/L3075),0)</f>
        <v>0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-8.8000000000000009E-2</v>
      </c>
      <c r="P3076">
        <f t="shared" si="193"/>
        <v>0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-8.64</v>
      </c>
      <c r="P3077">
        <f t="shared" si="193"/>
        <v>0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-15.06</v>
      </c>
      <c r="P3078">
        <f t="shared" si="193"/>
        <v>0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-0.47727272727272729</v>
      </c>
      <c r="P3079">
        <f t="shared" si="193"/>
        <v>0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-0.11833333333333333</v>
      </c>
      <c r="P3080">
        <f t="shared" si="193"/>
        <v>0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-0.8417399858735245</v>
      </c>
      <c r="P3081">
        <f t="shared" si="193"/>
        <v>0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-1.8799999999999997E-2</v>
      </c>
      <c r="P3082">
        <f t="shared" si="193"/>
        <v>0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-0.21029999999999999</v>
      </c>
      <c r="P3083">
        <f t="shared" si="193"/>
        <v>0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-0.27999999999999997</v>
      </c>
      <c r="P3085">
        <f t="shared" si="193"/>
        <v>0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-11.57920670115792</v>
      </c>
      <c r="P3086">
        <f t="shared" si="193"/>
        <v>0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-2.44</v>
      </c>
      <c r="P3087">
        <f t="shared" si="193"/>
        <v>0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-0.25</v>
      </c>
      <c r="P3088">
        <f t="shared" si="193"/>
        <v>0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-0.625</v>
      </c>
      <c r="P3089">
        <f t="shared" si="193"/>
        <v>0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-0.19384615384615383</v>
      </c>
      <c r="P3090">
        <f t="shared" si="193"/>
        <v>0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-23.416</v>
      </c>
      <c r="P3091">
        <f t="shared" si="193"/>
        <v>0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-5.0808888888888886</v>
      </c>
      <c r="P3092">
        <f t="shared" si="193"/>
        <v>0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-15.920000000000002</v>
      </c>
      <c r="P3093">
        <f t="shared" si="193"/>
        <v>0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-1.1831900000000002</v>
      </c>
      <c r="P3094">
        <f t="shared" si="193"/>
        <v>0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-22.75</v>
      </c>
      <c r="P3095">
        <f t="shared" si="193"/>
        <v>0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-2.5000000000000001E-2</v>
      </c>
      <c r="P3096">
        <f t="shared" si="193"/>
        <v>0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-0.33512064343163539</v>
      </c>
      <c r="P3097">
        <f t="shared" si="193"/>
        <v>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-3.9750000000000001</v>
      </c>
      <c r="P3098">
        <f t="shared" si="193"/>
        <v>0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-17.150000000000002</v>
      </c>
      <c r="P3099">
        <f t="shared" si="193"/>
        <v>0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-3.6080041046690612</v>
      </c>
      <c r="P3100">
        <f t="shared" si="193"/>
        <v>0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-13.900000000000002</v>
      </c>
      <c r="P3101">
        <f t="shared" si="193"/>
        <v>0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-15.225</v>
      </c>
      <c r="P3102">
        <f t="shared" si="193"/>
        <v>0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-12</v>
      </c>
      <c r="P3103">
        <f t="shared" si="193"/>
        <v>0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-39.112499999999997</v>
      </c>
      <c r="P3104">
        <f t="shared" si="193"/>
        <v>0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-0.26829268292682928</v>
      </c>
      <c r="P3105">
        <f t="shared" si="193"/>
        <v>0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-29.625</v>
      </c>
      <c r="P3106">
        <f t="shared" si="193"/>
        <v>0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-42.360992301112063</v>
      </c>
      <c r="P3107">
        <f t="shared" si="193"/>
        <v>0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-4.1000000000000005</v>
      </c>
      <c r="P3108">
        <f t="shared" si="193"/>
        <v>0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-19.762499999999999</v>
      </c>
      <c r="P3109">
        <f t="shared" si="193"/>
        <v>0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-5.1999999999999998E-2</v>
      </c>
      <c r="P3110">
        <f t="shared" si="193"/>
        <v>0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-25.030188679245285</v>
      </c>
      <c r="P3111">
        <f t="shared" si="193"/>
        <v>0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-0.04</v>
      </c>
      <c r="P3112">
        <f t="shared" si="193"/>
        <v>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-26.640000000000004</v>
      </c>
      <c r="P3113">
        <f t="shared" si="193"/>
        <v>0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-4.7363636363636363</v>
      </c>
      <c r="P3114">
        <f t="shared" si="193"/>
        <v>0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-4.2435339894712749</v>
      </c>
      <c r="P3115">
        <f t="shared" si="193"/>
        <v>0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-3</v>
      </c>
      <c r="P3117">
        <f t="shared" si="193"/>
        <v>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-57.333333333333336</v>
      </c>
      <c r="P3118">
        <f t="shared" si="193"/>
        <v>0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-0.1</v>
      </c>
      <c r="P3119">
        <f t="shared" si="193"/>
        <v>0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-0.31</v>
      </c>
      <c r="P3120">
        <f t="shared" si="193"/>
        <v>0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-0.05</v>
      </c>
      <c r="P3121">
        <f t="shared" si="193"/>
        <v>0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-9.8461538461538465E-3</v>
      </c>
      <c r="P3122">
        <f t="shared" si="193"/>
        <v>0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-0.66666666666666674</v>
      </c>
      <c r="P3123">
        <f t="shared" si="193"/>
        <v>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-58.291457286432156</v>
      </c>
      <c r="P3124">
        <f t="shared" si="193"/>
        <v>0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-68.153599999999997</v>
      </c>
      <c r="P3125">
        <f t="shared" si="193"/>
        <v>0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-3.2499999999999999E-3</v>
      </c>
      <c r="P3126">
        <f t="shared" si="193"/>
        <v>0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-4.16</v>
      </c>
      <c r="P3128">
        <f t="shared" si="193"/>
        <v>0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-0.8</v>
      </c>
      <c r="P3131">
        <f t="shared" si="193"/>
        <v>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-3.75</v>
      </c>
      <c r="P3132">
        <f t="shared" si="193"/>
        <v>0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-15.731707317073171</v>
      </c>
      <c r="P3133">
        <f t="shared" si="193"/>
        <v>0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-3.3333333333333333E-2</v>
      </c>
      <c r="P3134">
        <f t="shared" si="193"/>
        <v>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-22.5</v>
      </c>
      <c r="P3136">
        <f t="shared" si="193"/>
        <v>0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-20.849420849420849</v>
      </c>
      <c r="P3137">
        <f t="shared" si="193"/>
        <v>0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IF(E3139&gt;=D3139,(E3139/D3139)*100,(E3139/D3139*-100))</f>
        <v>-3.3333333333333335</v>
      </c>
      <c r="P3139">
        <f t="shared" ref="P3139:P3202" si="197">IF(E3139&gt;=D3139,(E3139/L3139),0)</f>
        <v>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-5.4</v>
      </c>
      <c r="P3141">
        <f t="shared" si="197"/>
        <v>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-0.96</v>
      </c>
      <c r="P3142">
        <f t="shared" si="197"/>
        <v>0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-51.6</v>
      </c>
      <c r="P3143">
        <f t="shared" si="197"/>
        <v>0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-1.6363636363636365</v>
      </c>
      <c r="P3144">
        <f t="shared" si="197"/>
        <v>0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-75.400000000000006</v>
      </c>
      <c r="P3146">
        <f t="shared" si="197"/>
        <v>0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-10.5</v>
      </c>
      <c r="P3148">
        <f t="shared" si="197"/>
        <v>0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-65</v>
      </c>
      <c r="P3190">
        <f t="shared" si="197"/>
        <v>0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-12.327272727272726</v>
      </c>
      <c r="P3191">
        <f t="shared" si="197"/>
        <v>0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-4.0266666666666664</v>
      </c>
      <c r="P3193">
        <f t="shared" si="197"/>
        <v>0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-1.02</v>
      </c>
      <c r="P3194">
        <f t="shared" si="197"/>
        <v>0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-11.74</v>
      </c>
      <c r="P3195">
        <f t="shared" si="197"/>
        <v>0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-59.142857142857139</v>
      </c>
      <c r="P3197">
        <f t="shared" si="197"/>
        <v>0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-0.06</v>
      </c>
      <c r="P3198">
        <f t="shared" si="197"/>
        <v>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-11.450000000000001</v>
      </c>
      <c r="P3199">
        <f t="shared" si="197"/>
        <v>0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-0.36666666666666664</v>
      </c>
      <c r="P3200">
        <f t="shared" si="197"/>
        <v>0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-52.16</v>
      </c>
      <c r="P3201">
        <f t="shared" si="197"/>
        <v>0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-2E-3</v>
      </c>
      <c r="P3202">
        <f t="shared" si="197"/>
        <v>0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IF(E3203&gt;=D3203,(E3203/D3203)*100,(E3203/D3203*-100))</f>
        <v>-1.25</v>
      </c>
      <c r="P3203">
        <f t="shared" ref="P3203:P3266" si="201">IF(E3203&gt;=D3203,(E3203/L3203),0)</f>
        <v>0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-54.52</v>
      </c>
      <c r="P3204">
        <f t="shared" si="201"/>
        <v>0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-25</v>
      </c>
      <c r="P3205">
        <f t="shared" si="201"/>
        <v>0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-3.4125000000000001</v>
      </c>
      <c r="P3207">
        <f t="shared" si="201"/>
        <v>0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-46.36363636363636</v>
      </c>
      <c r="P3209">
        <f t="shared" si="201"/>
        <v>0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IF(E3267&gt;=D3267,(E3267/D3267)*100,(E3267/D3267*-100))</f>
        <v>164</v>
      </c>
      <c r="P3267">
        <f t="shared" ref="P3267:P3330" si="205">IF(E3267&gt;=D3267,(E3267/L3267),0)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IF(E3331&gt;=D3331,(E3331/D3331)*100,(E3331/D3331*-100))</f>
        <v>116.8</v>
      </c>
      <c r="P3331">
        <f t="shared" ref="P3331:P3394" si="209">IF(E3331&gt;=D3331,(E3331/L3331),0)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IF(E3395&gt;=D3395,(E3395/D3395)*100,(E3395/D3395*-100))</f>
        <v>105.80000000000001</v>
      </c>
      <c r="P3395">
        <f t="shared" ref="P3395:P3458" si="213">IF(E3395&gt;=D3395,(E3395/L3395),0)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IF(E3459&gt;=D3459,(E3459/D3459)*100,(E3459/D3459*-100))</f>
        <v>140.19999999999999</v>
      </c>
      <c r="P3459">
        <f t="shared" ref="P3459:P3522" si="217">IF(E3459&gt;=D3459,(E3459/L3459),0)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IF(E3523&gt;=D3523,(E3523/D3523)*100,(E3523/D3523*-100))</f>
        <v>169.42857142857144</v>
      </c>
      <c r="P3523">
        <f t="shared" ref="P3523:P3586" si="221">IF(E3523&gt;=D3523,(E3523/L3523),0)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IF(E3587&gt;=D3587,(E3587/D3587)*100,(E3587/D3587*-100))</f>
        <v>119.11764705882352</v>
      </c>
      <c r="P3587">
        <f t="shared" ref="P3587:P3650" si="225">IF(E3587&gt;=D3587,(E3587/L3587),0)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-1.9999999999999998E-4</v>
      </c>
      <c r="P3631">
        <f t="shared" si="225"/>
        <v>0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-3.3333333333333333E-2</v>
      </c>
      <c r="P3632">
        <f t="shared" si="225"/>
        <v>0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-51.023391812865491</v>
      </c>
      <c r="P3633">
        <f t="shared" si="225"/>
        <v>0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-20</v>
      </c>
      <c r="P3634">
        <f t="shared" si="225"/>
        <v>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-35.24</v>
      </c>
      <c r="P3635">
        <f t="shared" si="225"/>
        <v>0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-4.246666666666667</v>
      </c>
      <c r="P3636">
        <f t="shared" si="225"/>
        <v>0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-36.457142857142856</v>
      </c>
      <c r="P3637">
        <f t="shared" si="225"/>
        <v>0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-30.866666666666664</v>
      </c>
      <c r="P3639">
        <f t="shared" si="225"/>
        <v>0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-6.5454545454545459</v>
      </c>
      <c r="P3640">
        <f t="shared" si="225"/>
        <v>0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-4.0000000000000001E-3</v>
      </c>
      <c r="P3641">
        <f t="shared" si="225"/>
        <v>0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-5.5</v>
      </c>
      <c r="P3642">
        <f t="shared" si="225"/>
        <v>0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-2.1428571428571428</v>
      </c>
      <c r="P3644">
        <f t="shared" si="225"/>
        <v>0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-16.420000000000002</v>
      </c>
      <c r="P3646">
        <f t="shared" si="225"/>
        <v>0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-0.1</v>
      </c>
      <c r="P3647">
        <f t="shared" si="225"/>
        <v>0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-4.8099999999999996</v>
      </c>
      <c r="P3648">
        <f t="shared" si="225"/>
        <v>0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-6</v>
      </c>
      <c r="P3649">
        <f t="shared" si="225"/>
        <v>0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IF(E3651&gt;=D3651,(E3651/D3651)*100,(E3651/D3651*-100))</f>
        <v>104</v>
      </c>
      <c r="P3651">
        <f t="shared" ref="P3651:P3714" si="229">IF(E3651&gt;=D3651,(E3651/L3651),0)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IF(E3715&gt;=D3715,(E3715/D3715)*100,(E3715/D3715*-100))</f>
        <v>101.49999999999999</v>
      </c>
      <c r="P3715">
        <f t="shared" ref="P3715:P3778" si="233">IF(E3715&gt;=D3715,(E3715/L3715),0)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-9.31</v>
      </c>
      <c r="P3730">
        <f t="shared" si="233"/>
        <v>0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-7.24</v>
      </c>
      <c r="P3731">
        <f t="shared" si="233"/>
        <v>0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-10</v>
      </c>
      <c r="P3732">
        <f t="shared" si="233"/>
        <v>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-11.272727272727273</v>
      </c>
      <c r="P3733">
        <f t="shared" si="233"/>
        <v>0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-15.411764705882353</v>
      </c>
      <c r="P3734">
        <f t="shared" si="233"/>
        <v>0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-28.466666666666669</v>
      </c>
      <c r="P3736">
        <f t="shared" si="233"/>
        <v>0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-13.333333333333334</v>
      </c>
      <c r="P3737">
        <f t="shared" si="233"/>
        <v>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-0.66666666666666674</v>
      </c>
      <c r="P3738">
        <f t="shared" si="233"/>
        <v>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-21.428571428571427</v>
      </c>
      <c r="P3739">
        <f t="shared" si="233"/>
        <v>0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-18</v>
      </c>
      <c r="P3740">
        <f t="shared" si="233"/>
        <v>0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-20.125</v>
      </c>
      <c r="P3741">
        <f t="shared" si="233"/>
        <v>0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-17.899999999999999</v>
      </c>
      <c r="P3742">
        <f t="shared" si="233"/>
        <v>0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-2</v>
      </c>
      <c r="P3744">
        <f t="shared" si="233"/>
        <v>0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-10</v>
      </c>
      <c r="P3747">
        <f t="shared" si="233"/>
        <v>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-2.3764705882352941</v>
      </c>
      <c r="P3748">
        <f t="shared" si="233"/>
        <v>0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-1</v>
      </c>
      <c r="P3749">
        <f t="shared" si="233"/>
        <v>0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IF(E3779&gt;=D3779,(E3779/D3779)*100,(E3779/D3779*-100))</f>
        <v>143.19999999999999</v>
      </c>
      <c r="P3779">
        <f t="shared" ref="P3779:P3842" si="237">IF(E3779&gt;=D3779,(E3779/L3779),0)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-0.66666666666666674</v>
      </c>
      <c r="P3790">
        <f t="shared" si="237"/>
        <v>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-3.267605633802817</v>
      </c>
      <c r="P3791">
        <f t="shared" si="237"/>
        <v>0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-0.27999999999999997</v>
      </c>
      <c r="P3794">
        <f t="shared" si="237"/>
        <v>0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-59.657142857142851</v>
      </c>
      <c r="P3795">
        <f t="shared" si="237"/>
        <v>0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-1</v>
      </c>
      <c r="P3796">
        <f t="shared" si="237"/>
        <v>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-1.6666666666666667</v>
      </c>
      <c r="P3797">
        <f t="shared" si="237"/>
        <v>0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-4.4444444444444444E-3</v>
      </c>
      <c r="P3798">
        <f t="shared" si="237"/>
        <v>0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-89.666666666666657</v>
      </c>
      <c r="P3799">
        <f t="shared" si="237"/>
        <v>0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-1.4642857142857144</v>
      </c>
      <c r="P3800">
        <f t="shared" si="237"/>
        <v>0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-4.0199999999999996</v>
      </c>
      <c r="P3801">
        <f t="shared" si="237"/>
        <v>0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-4.004545454545454</v>
      </c>
      <c r="P3802">
        <f t="shared" si="237"/>
        <v>0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-8.52</v>
      </c>
      <c r="P3803">
        <f t="shared" si="237"/>
        <v>0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-19.650000000000002</v>
      </c>
      <c r="P3805">
        <f t="shared" si="237"/>
        <v>0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-2E-3</v>
      </c>
      <c r="P3807">
        <f t="shared" si="237"/>
        <v>0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-6.6666666666666666E-2</v>
      </c>
      <c r="P3808">
        <f t="shared" si="237"/>
        <v>0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-30.333333333333336</v>
      </c>
      <c r="P3809">
        <f t="shared" si="237"/>
        <v>0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IF(E3843&gt;=D3843,(E3843/D3843)*100,(E3843/D3843*-100))</f>
        <v>-8.7200000000000006</v>
      </c>
      <c r="P3843">
        <f t="shared" ref="P3843:P3906" si="241">IF(E3843&gt;=D3843,(E3843/L3843),0)</f>
        <v>0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-21.94</v>
      </c>
      <c r="P3844">
        <f t="shared" si="241"/>
        <v>0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-21.3</v>
      </c>
      <c r="P3845">
        <f t="shared" si="241"/>
        <v>0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-41.489795918367342</v>
      </c>
      <c r="P3846">
        <f t="shared" si="241"/>
        <v>0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-2.105</v>
      </c>
      <c r="P3847">
        <f t="shared" si="241"/>
        <v>0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-2.7</v>
      </c>
      <c r="P3848">
        <f t="shared" si="241"/>
        <v>0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-16.161904761904761</v>
      </c>
      <c r="P3849">
        <f t="shared" si="241"/>
        <v>0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-16.376923076923077</v>
      </c>
      <c r="P3850">
        <f t="shared" si="241"/>
        <v>0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-7.043333333333333</v>
      </c>
      <c r="P3851">
        <f t="shared" si="241"/>
        <v>0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-3.8</v>
      </c>
      <c r="P3852">
        <f t="shared" si="241"/>
        <v>0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-34.08</v>
      </c>
      <c r="P3853">
        <f t="shared" si="241"/>
        <v>0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-0.2</v>
      </c>
      <c r="P3854">
        <f t="shared" si="241"/>
        <v>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-2.5999999999999999E-2</v>
      </c>
      <c r="P3855">
        <f t="shared" si="241"/>
        <v>0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-16.254545454545454</v>
      </c>
      <c r="P3856">
        <f t="shared" si="241"/>
        <v>0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-2.5</v>
      </c>
      <c r="P3857">
        <f t="shared" si="241"/>
        <v>0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-0.02</v>
      </c>
      <c r="P3858">
        <f t="shared" si="241"/>
        <v>0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-5.2</v>
      </c>
      <c r="P3859">
        <f t="shared" si="241"/>
        <v>0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-2</v>
      </c>
      <c r="P3860">
        <f t="shared" si="241"/>
        <v>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-0.04</v>
      </c>
      <c r="P3861">
        <f t="shared" si="241"/>
        <v>0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-17.666666666666668</v>
      </c>
      <c r="P3862">
        <f t="shared" si="241"/>
        <v>0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-5</v>
      </c>
      <c r="P3863">
        <f t="shared" si="241"/>
        <v>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-1.3333333333333334E-2</v>
      </c>
      <c r="P3864">
        <f t="shared" si="241"/>
        <v>0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-1.2</v>
      </c>
      <c r="P3866">
        <f t="shared" si="241"/>
        <v>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-26.937422295897225</v>
      </c>
      <c r="P3867">
        <f t="shared" si="241"/>
        <v>0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-0.54999999999999993</v>
      </c>
      <c r="P3868">
        <f t="shared" si="241"/>
        <v>0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-12.55</v>
      </c>
      <c r="P3869">
        <f t="shared" si="241"/>
        <v>0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-0.2</v>
      </c>
      <c r="P3870">
        <f t="shared" si="241"/>
        <v>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-3.4474868431088401</v>
      </c>
      <c r="P3871">
        <f t="shared" si="241"/>
        <v>0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-15</v>
      </c>
      <c r="P3872">
        <f t="shared" si="241"/>
        <v>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-2.666666666666667</v>
      </c>
      <c r="P3873">
        <f t="shared" si="241"/>
        <v>0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-52.794871794871788</v>
      </c>
      <c r="P3878">
        <f t="shared" si="241"/>
        <v>0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-4.9639999999999995</v>
      </c>
      <c r="P3879">
        <f t="shared" si="241"/>
        <v>0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-5.5555555555555552E-2</v>
      </c>
      <c r="P3880">
        <f t="shared" si="241"/>
        <v>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-13.066666666666665</v>
      </c>
      <c r="P3882">
        <f t="shared" si="241"/>
        <v>0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-5</v>
      </c>
      <c r="P3883">
        <f t="shared" si="241"/>
        <v>0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-1.7500000000000002</v>
      </c>
      <c r="P3889">
        <f t="shared" si="241"/>
        <v>0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-27.1</v>
      </c>
      <c r="P3890">
        <f t="shared" si="241"/>
        <v>0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-1.4749999999999999</v>
      </c>
      <c r="P3891">
        <f t="shared" si="241"/>
        <v>0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-16.826666666666668</v>
      </c>
      <c r="P3892">
        <f t="shared" si="241"/>
        <v>0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-32.5</v>
      </c>
      <c r="P3893">
        <f t="shared" si="241"/>
        <v>0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-21.55</v>
      </c>
      <c r="P3895">
        <f t="shared" si="241"/>
        <v>0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-3.4666666666666663</v>
      </c>
      <c r="P3896">
        <f t="shared" si="241"/>
        <v>0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-5</v>
      </c>
      <c r="P3897">
        <f t="shared" si="241"/>
        <v>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-10.625</v>
      </c>
      <c r="P3898">
        <f t="shared" si="241"/>
        <v>0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-17.599999999999998</v>
      </c>
      <c r="P3899">
        <f t="shared" si="241"/>
        <v>0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-32.56</v>
      </c>
      <c r="P3900">
        <f t="shared" si="241"/>
        <v>0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-1.25</v>
      </c>
      <c r="P3901">
        <f t="shared" si="241"/>
        <v>0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-5.4</v>
      </c>
      <c r="P3902">
        <f t="shared" si="241"/>
        <v>0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-0.83333333333333337</v>
      </c>
      <c r="P3903">
        <f t="shared" si="241"/>
        <v>0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-48.833333333333336</v>
      </c>
      <c r="P3904">
        <f t="shared" si="241"/>
        <v>0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-0.03</v>
      </c>
      <c r="P3906">
        <f t="shared" si="241"/>
        <v>0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IF(E3907&gt;=D3907,(E3907/D3907)*100,(E3907/D3907*-100))</f>
        <v>-11.533333333333333</v>
      </c>
      <c r="P3907">
        <f t="shared" ref="P3907:P3970" si="245">IF(E3907&gt;=D3907,(E3907/L3907),0)</f>
        <v>0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-67.333333333333329</v>
      </c>
      <c r="P3908">
        <f t="shared" si="245"/>
        <v>0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-15.299999999999999</v>
      </c>
      <c r="P3909">
        <f t="shared" si="245"/>
        <v>0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-8.6666666666666679</v>
      </c>
      <c r="P3910">
        <f t="shared" si="245"/>
        <v>0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-0.22499999999999998</v>
      </c>
      <c r="P3911">
        <f t="shared" si="245"/>
        <v>0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-3.0833333333333335</v>
      </c>
      <c r="P3912">
        <f t="shared" si="245"/>
        <v>0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-37.412500000000001</v>
      </c>
      <c r="P3913">
        <f t="shared" si="245"/>
        <v>0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-6.6666666666666671E-3</v>
      </c>
      <c r="P3914">
        <f t="shared" si="245"/>
        <v>0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-10</v>
      </c>
      <c r="P3915">
        <f t="shared" si="245"/>
        <v>0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-36.36</v>
      </c>
      <c r="P3916">
        <f t="shared" si="245"/>
        <v>0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-0.33333333333333337</v>
      </c>
      <c r="P3917">
        <f t="shared" si="245"/>
        <v>0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-0.2857142857142857</v>
      </c>
      <c r="P3919">
        <f t="shared" si="245"/>
        <v>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-0.2</v>
      </c>
      <c r="P3920">
        <f t="shared" si="245"/>
        <v>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-1.7999999999999998</v>
      </c>
      <c r="P3921">
        <f t="shared" si="245"/>
        <v>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-5.4</v>
      </c>
      <c r="P3922">
        <f t="shared" si="245"/>
        <v>0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-8.1333333333333329</v>
      </c>
      <c r="P3924">
        <f t="shared" si="245"/>
        <v>0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-12.034782608695652</v>
      </c>
      <c r="P3925">
        <f t="shared" si="245"/>
        <v>0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-15.266666666666667</v>
      </c>
      <c r="P3926">
        <f t="shared" si="245"/>
        <v>0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-10</v>
      </c>
      <c r="P3927">
        <f t="shared" si="245"/>
        <v>0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-0.3</v>
      </c>
      <c r="P3928">
        <f t="shared" si="245"/>
        <v>0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-1</v>
      </c>
      <c r="P3929">
        <f t="shared" si="245"/>
        <v>0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-13.020000000000001</v>
      </c>
      <c r="P3930">
        <f t="shared" si="245"/>
        <v>0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-2.2650000000000001</v>
      </c>
      <c r="P3931">
        <f t="shared" si="245"/>
        <v>0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-8.3333333333333332E-3</v>
      </c>
      <c r="P3934">
        <f t="shared" si="245"/>
        <v>0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-15.742857142857142</v>
      </c>
      <c r="P3935">
        <f t="shared" si="245"/>
        <v>0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-11</v>
      </c>
      <c r="P3936">
        <f t="shared" si="245"/>
        <v>0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-43.833333333333336</v>
      </c>
      <c r="P3937">
        <f t="shared" si="245"/>
        <v>0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-86.135181975736558</v>
      </c>
      <c r="P3939">
        <f t="shared" si="245"/>
        <v>0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-12.196620583717358</v>
      </c>
      <c r="P3940">
        <f t="shared" si="245"/>
        <v>0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-0.1</v>
      </c>
      <c r="P3941">
        <f t="shared" si="245"/>
        <v>0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-0.22</v>
      </c>
      <c r="P3942">
        <f t="shared" si="245"/>
        <v>0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-0.90909090909090906</v>
      </c>
      <c r="P3943">
        <f t="shared" si="245"/>
        <v>0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-35.64</v>
      </c>
      <c r="P3945">
        <f t="shared" si="245"/>
        <v>0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-0.25</v>
      </c>
      <c r="P3947">
        <f t="shared" si="245"/>
        <v>0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-3.25</v>
      </c>
      <c r="P3948">
        <f t="shared" si="245"/>
        <v>0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-3.3666666666666663</v>
      </c>
      <c r="P3949">
        <f t="shared" si="245"/>
        <v>0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-15.770000000000001</v>
      </c>
      <c r="P3951">
        <f t="shared" si="245"/>
        <v>0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-0.625</v>
      </c>
      <c r="P3952">
        <f t="shared" si="245"/>
        <v>0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-5.0000000000000001E-4</v>
      </c>
      <c r="P3953">
        <f t="shared" si="245"/>
        <v>0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-9.6153846153846159E-2</v>
      </c>
      <c r="P3954">
        <f t="shared" si="245"/>
        <v>0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-24.285714285714285</v>
      </c>
      <c r="P3957">
        <f t="shared" si="245"/>
        <v>0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-2.5000000000000001E-2</v>
      </c>
      <c r="P3959">
        <f t="shared" si="245"/>
        <v>0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-32.049999999999997</v>
      </c>
      <c r="P3960">
        <f t="shared" si="245"/>
        <v>0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-24.333333333333336</v>
      </c>
      <c r="P3961">
        <f t="shared" si="245"/>
        <v>0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-1.5</v>
      </c>
      <c r="P3962">
        <f t="shared" si="245"/>
        <v>0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-0.42</v>
      </c>
      <c r="P3963">
        <f t="shared" si="245"/>
        <v>0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-3.214285714285714</v>
      </c>
      <c r="P3964">
        <f t="shared" si="245"/>
        <v>0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-6.3</v>
      </c>
      <c r="P3966">
        <f t="shared" si="245"/>
        <v>0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-14.249999999999998</v>
      </c>
      <c r="P3967">
        <f t="shared" si="245"/>
        <v>0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-0.6</v>
      </c>
      <c r="P3968">
        <f t="shared" si="245"/>
        <v>0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-24.117647058823529</v>
      </c>
      <c r="P3969">
        <f t="shared" si="245"/>
        <v>0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-10.54</v>
      </c>
      <c r="P3970">
        <f t="shared" si="245"/>
        <v>0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IF(E3971&gt;=D3971,(E3971/D3971)*100,(E3971/D3971*-100))</f>
        <v>-7.4690265486725664</v>
      </c>
      <c r="P3971">
        <f t="shared" ref="P3971:P4034" si="249">IF(E3971&gt;=D3971,(E3971/L3971),0)</f>
        <v>0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-7.3333333333333334E-2</v>
      </c>
      <c r="P3972">
        <f t="shared" si="249"/>
        <v>0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-0.97142857142857131</v>
      </c>
      <c r="P3973">
        <f t="shared" si="249"/>
        <v>0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-21.099999999999998</v>
      </c>
      <c r="P3974">
        <f t="shared" si="249"/>
        <v>0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-78.100000000000009</v>
      </c>
      <c r="P3975">
        <f t="shared" si="249"/>
        <v>0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-32</v>
      </c>
      <c r="P3976">
        <f t="shared" si="249"/>
        <v>0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-47.692307692307693</v>
      </c>
      <c r="P3978">
        <f t="shared" si="249"/>
        <v>0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-1.4500000000000002</v>
      </c>
      <c r="P3979">
        <f t="shared" si="249"/>
        <v>0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-10.7</v>
      </c>
      <c r="P3980">
        <f t="shared" si="249"/>
        <v>0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-1.8333333333333333</v>
      </c>
      <c r="P3981">
        <f t="shared" si="249"/>
        <v>0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-18</v>
      </c>
      <c r="P3982">
        <f t="shared" si="249"/>
        <v>0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-4.083333333333333</v>
      </c>
      <c r="P3983">
        <f t="shared" si="249"/>
        <v>0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-20</v>
      </c>
      <c r="P3984">
        <f t="shared" si="249"/>
        <v>0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-34.802513464991023</v>
      </c>
      <c r="P3985">
        <f t="shared" si="249"/>
        <v>0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-6.3333333333333339</v>
      </c>
      <c r="P3986">
        <f t="shared" si="249"/>
        <v>0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-32.049999999999997</v>
      </c>
      <c r="P3987">
        <f t="shared" si="249"/>
        <v>0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-9.76</v>
      </c>
      <c r="P3988">
        <f t="shared" si="249"/>
        <v>0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-37.75</v>
      </c>
      <c r="P3989">
        <f t="shared" si="249"/>
        <v>0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-2.1333333333333333</v>
      </c>
      <c r="P3990">
        <f t="shared" si="249"/>
        <v>0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-4.1818181818181817</v>
      </c>
      <c r="P3992">
        <f t="shared" si="249"/>
        <v>0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-20</v>
      </c>
      <c r="P3993">
        <f t="shared" si="249"/>
        <v>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-5.41</v>
      </c>
      <c r="P3994">
        <f t="shared" si="249"/>
        <v>0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-6.0000000000000001E-3</v>
      </c>
      <c r="P3995">
        <f t="shared" si="249"/>
        <v>0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-0.25</v>
      </c>
      <c r="P3996">
        <f t="shared" si="249"/>
        <v>0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-35</v>
      </c>
      <c r="P3997">
        <f t="shared" si="249"/>
        <v>0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-16.566666666666666</v>
      </c>
      <c r="P3998">
        <f t="shared" si="249"/>
        <v>0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-57.199999999999996</v>
      </c>
      <c r="P4000">
        <f t="shared" si="249"/>
        <v>0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-16.514285714285716</v>
      </c>
      <c r="P4001">
        <f t="shared" si="249"/>
        <v>0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-0.125</v>
      </c>
      <c r="P4002">
        <f t="shared" si="249"/>
        <v>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-37.75</v>
      </c>
      <c r="P4003">
        <f t="shared" si="249"/>
        <v>0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-1.8399999999999999</v>
      </c>
      <c r="P4004">
        <f t="shared" si="249"/>
        <v>0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-10.050000000000001</v>
      </c>
      <c r="P4005">
        <f t="shared" si="249"/>
        <v>0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-0.2</v>
      </c>
      <c r="P4006">
        <f t="shared" si="249"/>
        <v>0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-1.3333333333333335</v>
      </c>
      <c r="P4007">
        <f t="shared" si="249"/>
        <v>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-6.6666666666666671E-3</v>
      </c>
      <c r="P4008">
        <f t="shared" si="249"/>
        <v>0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-0.25</v>
      </c>
      <c r="P4009">
        <f t="shared" si="249"/>
        <v>0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-6</v>
      </c>
      <c r="P4010">
        <f t="shared" si="249"/>
        <v>0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-3.8860103626943006</v>
      </c>
      <c r="P4011">
        <f t="shared" si="249"/>
        <v>0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-24.194444444444443</v>
      </c>
      <c r="P4012">
        <f t="shared" si="249"/>
        <v>0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-7.6</v>
      </c>
      <c r="P4013">
        <f t="shared" si="249"/>
        <v>0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-1.3</v>
      </c>
      <c r="P4015">
        <f t="shared" si="249"/>
        <v>0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-1.4285714285714287E-2</v>
      </c>
      <c r="P4017">
        <f t="shared" si="249"/>
        <v>0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-14.000000000000002</v>
      </c>
      <c r="P4018">
        <f t="shared" si="249"/>
        <v>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-1.05</v>
      </c>
      <c r="P4019">
        <f t="shared" si="249"/>
        <v>0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-8.6666666666666679</v>
      </c>
      <c r="P4020">
        <f t="shared" si="249"/>
        <v>0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-0.82857142857142851</v>
      </c>
      <c r="P4021">
        <f t="shared" si="249"/>
        <v>0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-16.666666666666664</v>
      </c>
      <c r="P4022">
        <f t="shared" si="249"/>
        <v>0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-0.83333333333333337</v>
      </c>
      <c r="P4023">
        <f t="shared" si="249"/>
        <v>0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-69.561111111111103</v>
      </c>
      <c r="P4024">
        <f t="shared" si="249"/>
        <v>0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-1.25</v>
      </c>
      <c r="P4026">
        <f t="shared" si="249"/>
        <v>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-5</v>
      </c>
      <c r="P4027">
        <f t="shared" si="249"/>
        <v>0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-7.166666666666667</v>
      </c>
      <c r="P4029">
        <f t="shared" si="249"/>
        <v>0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-28.050000000000004</v>
      </c>
      <c r="P4030">
        <f t="shared" si="249"/>
        <v>0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-16</v>
      </c>
      <c r="P4032">
        <f t="shared" si="249"/>
        <v>0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-6.8287037037037033</v>
      </c>
      <c r="P4034">
        <f t="shared" si="249"/>
        <v>0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IF(E4035&gt;=D4035,(E4035/D4035)*100,(E4035/D4035*-100))</f>
        <v>-25.698702928870294</v>
      </c>
      <c r="P4035">
        <f t="shared" ref="P4035:P4098" si="253">IF(E4035&gt;=D4035,(E4035/L4035),0)</f>
        <v>0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-1.4814814814814816</v>
      </c>
      <c r="P4036">
        <f t="shared" si="253"/>
        <v>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-36.85</v>
      </c>
      <c r="P4037">
        <f t="shared" si="253"/>
        <v>0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-47.05</v>
      </c>
      <c r="P4038">
        <f t="shared" si="253"/>
        <v>0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-11.428571428571429</v>
      </c>
      <c r="P4039">
        <f t="shared" si="253"/>
        <v>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-12.04</v>
      </c>
      <c r="P4040">
        <f t="shared" si="253"/>
        <v>0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-60</v>
      </c>
      <c r="P4041">
        <f t="shared" si="253"/>
        <v>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-31.25</v>
      </c>
      <c r="P4042">
        <f t="shared" si="253"/>
        <v>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-0.42</v>
      </c>
      <c r="P4043">
        <f t="shared" si="253"/>
        <v>0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-0.21</v>
      </c>
      <c r="P4044">
        <f t="shared" si="253"/>
        <v>0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-37.5</v>
      </c>
      <c r="P4046">
        <f t="shared" si="253"/>
        <v>0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-0.02</v>
      </c>
      <c r="P4047">
        <f t="shared" si="253"/>
        <v>0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-8.2142857142857135</v>
      </c>
      <c r="P4048">
        <f t="shared" si="253"/>
        <v>0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-2.1999999999999997</v>
      </c>
      <c r="P4049">
        <f t="shared" si="253"/>
        <v>0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-17.652941176470588</v>
      </c>
      <c r="P4050">
        <f t="shared" si="253"/>
        <v>0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-0.08</v>
      </c>
      <c r="P4051">
        <f t="shared" si="253"/>
        <v>0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-6.6666666666666666E-2</v>
      </c>
      <c r="P4052">
        <f t="shared" si="253"/>
        <v>0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-37.533333333333339</v>
      </c>
      <c r="P4054">
        <f t="shared" si="253"/>
        <v>0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-22</v>
      </c>
      <c r="P4055">
        <f t="shared" si="253"/>
        <v>0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-17.62</v>
      </c>
      <c r="P4057">
        <f t="shared" si="253"/>
        <v>0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-53</v>
      </c>
      <c r="P4058">
        <f t="shared" si="253"/>
        <v>0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-22.142857142857142</v>
      </c>
      <c r="P4059">
        <f t="shared" si="253"/>
        <v>0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-2.5333333333333332</v>
      </c>
      <c r="P4060">
        <f t="shared" si="253"/>
        <v>0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-2.5</v>
      </c>
      <c r="P4061">
        <f t="shared" si="253"/>
        <v>0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-2.85</v>
      </c>
      <c r="P4062">
        <f t="shared" si="253"/>
        <v>0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-2.4500000000000002</v>
      </c>
      <c r="P4064">
        <f t="shared" si="253"/>
        <v>0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-1.4210526315789473</v>
      </c>
      <c r="P4065">
        <f t="shared" si="253"/>
        <v>0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-19.25</v>
      </c>
      <c r="P4066">
        <f t="shared" si="253"/>
        <v>0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-0.67500000000000004</v>
      </c>
      <c r="P4067">
        <f t="shared" si="253"/>
        <v>0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-0.16666666666666669</v>
      </c>
      <c r="P4068">
        <f t="shared" si="253"/>
        <v>0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-60.9</v>
      </c>
      <c r="P4069">
        <f t="shared" si="253"/>
        <v>0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-1</v>
      </c>
      <c r="P4070">
        <f t="shared" si="253"/>
        <v>0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-34.4</v>
      </c>
      <c r="P4071">
        <f t="shared" si="253"/>
        <v>0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-16.5</v>
      </c>
      <c r="P4072">
        <f t="shared" si="253"/>
        <v>0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-0.4</v>
      </c>
      <c r="P4074">
        <f t="shared" si="253"/>
        <v>0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-1.0571428571428572</v>
      </c>
      <c r="P4075">
        <f t="shared" si="253"/>
        <v>0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-26.727272727272727</v>
      </c>
      <c r="P4076">
        <f t="shared" si="253"/>
        <v>0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-28.799999999999997</v>
      </c>
      <c r="P4077">
        <f t="shared" si="253"/>
        <v>0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-8.9</v>
      </c>
      <c r="P4079">
        <f t="shared" si="253"/>
        <v>0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-0.16666666666666669</v>
      </c>
      <c r="P4081">
        <f t="shared" si="253"/>
        <v>0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-15.737410071942445</v>
      </c>
      <c r="P4083">
        <f t="shared" si="253"/>
        <v>0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-2</v>
      </c>
      <c r="P4084">
        <f t="shared" si="253"/>
        <v>0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-21.685714285714287</v>
      </c>
      <c r="P4085">
        <f t="shared" si="253"/>
        <v>0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-0.33333333333333337</v>
      </c>
      <c r="P4086">
        <f t="shared" si="253"/>
        <v>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-0.2857142857142857</v>
      </c>
      <c r="P4087">
        <f t="shared" si="253"/>
        <v>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-4.7</v>
      </c>
      <c r="P4088">
        <f t="shared" si="253"/>
        <v>0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-10.8</v>
      </c>
      <c r="P4090">
        <f t="shared" si="253"/>
        <v>0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-4.8</v>
      </c>
      <c r="P4091">
        <f t="shared" si="253"/>
        <v>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-3.2</v>
      </c>
      <c r="P4092">
        <f t="shared" si="253"/>
        <v>0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-12.75</v>
      </c>
      <c r="P4093">
        <f t="shared" si="253"/>
        <v>0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-1.8181818181818181E-2</v>
      </c>
      <c r="P4094">
        <f t="shared" si="253"/>
        <v>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-2.4</v>
      </c>
      <c r="P4095">
        <f t="shared" si="253"/>
        <v>0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-36.5</v>
      </c>
      <c r="P4096">
        <f t="shared" si="253"/>
        <v>0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-2.666666666666667</v>
      </c>
      <c r="P4097">
        <f t="shared" si="253"/>
        <v>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-11.428571428571429</v>
      </c>
      <c r="P4098">
        <f t="shared" si="253"/>
        <v>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IF(E4099&gt;=D4099,(E4099/D4099)*100,(E4099/D4099*-100))</f>
        <v>0</v>
      </c>
      <c r="P4099">
        <f t="shared" ref="P4099:P4115" si="257">IF(E4099&gt;=D4099,(E4099/L4099),0)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-1.1111111111111112</v>
      </c>
      <c r="P4101">
        <f t="shared" si="257"/>
        <v>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-27.400000000000002</v>
      </c>
      <c r="P4104">
        <f t="shared" si="257"/>
        <v>0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-10</v>
      </c>
      <c r="P4105">
        <f t="shared" si="257"/>
        <v>0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-21.366666666666667</v>
      </c>
      <c r="P4106">
        <f t="shared" si="257"/>
        <v>0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-6.9696969696969706</v>
      </c>
      <c r="P4107">
        <f t="shared" si="257"/>
        <v>0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-70.599999999999994</v>
      </c>
      <c r="P4108">
        <f t="shared" si="257"/>
        <v>0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-2.0500000000000003</v>
      </c>
      <c r="P4109">
        <f t="shared" si="257"/>
        <v>0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-1.9666666666666666</v>
      </c>
      <c r="P4110">
        <f t="shared" si="257"/>
        <v>0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-28.666666666666668</v>
      </c>
      <c r="P4112">
        <f t="shared" si="257"/>
        <v>0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-3.1333333333333333</v>
      </c>
      <c r="P4113">
        <f t="shared" si="257"/>
        <v>0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-0.04</v>
      </c>
      <c r="P4114">
        <f t="shared" si="257"/>
        <v>0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-0.2</v>
      </c>
      <c r="P4115">
        <f t="shared" si="257"/>
        <v>0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autoFilter ref="F1:F4115" xr:uid="{B31D2661-9DCE-C846-816E-5879FCA101D4}"/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Launch Outcomes</vt:lpstr>
      <vt:lpstr>Goal Outcomes</vt:lpstr>
      <vt:lpstr>Measures of Central Tendency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Fernandez</cp:lastModifiedBy>
  <dcterms:created xsi:type="dcterms:W3CDTF">2017-04-20T15:17:24Z</dcterms:created>
  <dcterms:modified xsi:type="dcterms:W3CDTF">2020-08-21T01:31:43Z</dcterms:modified>
</cp:coreProperties>
</file>