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C22" i="1"/>
  <c r="C23" i="1"/>
  <c r="C24" i="1"/>
  <c r="C20" i="1"/>
  <c r="B20" i="1"/>
  <c r="B21" i="1"/>
  <c r="B22" i="1"/>
  <c r="B23" i="1"/>
  <c r="B24" i="1"/>
  <c r="H11" i="1"/>
  <c r="F10" i="1"/>
  <c r="K11" i="1"/>
  <c r="L11" i="1" s="1"/>
  <c r="K12" i="1"/>
  <c r="L12" i="1" s="1"/>
  <c r="K13" i="1"/>
  <c r="L13" i="1" s="1"/>
  <c r="K14" i="1"/>
  <c r="K10" i="1"/>
  <c r="I11" i="1"/>
  <c r="J11" i="1" s="1"/>
  <c r="I12" i="1"/>
  <c r="J12" i="1" s="1"/>
  <c r="I13" i="1"/>
  <c r="J13" i="1" s="1"/>
  <c r="I14" i="1"/>
  <c r="J14" i="1" s="1"/>
  <c r="I10" i="1"/>
  <c r="J10" i="1" s="1"/>
  <c r="G10" i="1"/>
  <c r="H10" i="1" s="1"/>
  <c r="G11" i="1"/>
  <c r="G12" i="1"/>
  <c r="H12" i="1" s="1"/>
  <c r="G13" i="1"/>
  <c r="H13" i="1" s="1"/>
  <c r="G14" i="1"/>
  <c r="H14" i="1" s="1"/>
  <c r="E11" i="1"/>
  <c r="F11" i="1" s="1"/>
  <c r="E12" i="1"/>
  <c r="F12" i="1" s="1"/>
  <c r="E13" i="1"/>
  <c r="F13" i="1" s="1"/>
  <c r="E14" i="1"/>
  <c r="F14" i="1" s="1"/>
  <c r="E10" i="1"/>
  <c r="E5" i="1"/>
  <c r="D5" i="1"/>
  <c r="C5" i="1"/>
  <c r="B5" i="1"/>
  <c r="L10" i="1" l="1"/>
  <c r="L14" i="1"/>
</calcChain>
</file>

<file path=xl/sharedStrings.xml><?xml version="1.0" encoding="utf-8"?>
<sst xmlns="http://schemas.openxmlformats.org/spreadsheetml/2006/main" count="37" uniqueCount="21">
  <si>
    <t>数据</t>
    <phoneticPr fontId="1" type="noConversion"/>
  </si>
  <si>
    <t>题2.6计算距离</t>
    <phoneticPr fontId="1" type="noConversion"/>
  </si>
  <si>
    <t>距离：</t>
    <phoneticPr fontId="1" type="noConversion"/>
  </si>
  <si>
    <t>欧几里得</t>
    <phoneticPr fontId="1" type="noConversion"/>
  </si>
  <si>
    <t>曼哈顿</t>
    <phoneticPr fontId="1" type="noConversion"/>
  </si>
  <si>
    <t>上确界</t>
    <phoneticPr fontId="1" type="noConversion"/>
  </si>
  <si>
    <t>闵可夫斯基(3)</t>
    <phoneticPr fontId="1" type="noConversion"/>
  </si>
  <si>
    <t>题2.8计算距离并排序和规范化</t>
    <phoneticPr fontId="1" type="noConversion"/>
  </si>
  <si>
    <t>数据</t>
    <phoneticPr fontId="1" type="noConversion"/>
  </si>
  <si>
    <t>A1</t>
    <phoneticPr fontId="1" type="noConversion"/>
  </si>
  <si>
    <t>A2</t>
    <phoneticPr fontId="1" type="noConversion"/>
  </si>
  <si>
    <t>x1</t>
    <phoneticPr fontId="1" type="noConversion"/>
  </si>
  <si>
    <t>x2</t>
    <phoneticPr fontId="1" type="noConversion"/>
  </si>
  <si>
    <t>x3</t>
  </si>
  <si>
    <t>x4</t>
  </si>
  <si>
    <t>x5</t>
  </si>
  <si>
    <t>x</t>
    <phoneticPr fontId="1" type="noConversion"/>
  </si>
  <si>
    <t>得分</t>
    <phoneticPr fontId="1" type="noConversion"/>
  </si>
  <si>
    <t>排名</t>
    <phoneticPr fontId="1" type="noConversion"/>
  </si>
  <si>
    <t>余弦</t>
    <phoneticPr fontId="1" type="noConversion"/>
  </si>
  <si>
    <t>规范化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</si>
</sst>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_ "/>
    <numFmt numFmtId="18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2" fontId="0" fillId="0" borderId="0" xfId="0" applyNumberFormat="1"/>
    <xf numFmtId="0" fontId="0" fillId="0" borderId="1" xfId="0" applyFill="1" applyBorder="1"/>
    <xf numFmtId="177" fontId="0" fillId="0" borderId="0" xfId="0" applyNumberFormat="1"/>
    <xf numFmtId="186" fontId="0" fillId="0" borderId="0" xfId="0" applyNumberFormat="1"/>
    <xf numFmtId="0" fontId="2" fillId="0" borderId="0" xfId="0" applyFont="1"/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Normal="100" workbookViewId="0">
      <selection activeCell="G20" sqref="G20"/>
    </sheetView>
  </sheetViews>
  <sheetFormatPr defaultRowHeight="13.5" x14ac:dyDescent="0.15"/>
  <cols>
    <col min="4" max="4" width="12.25" customWidth="1"/>
  </cols>
  <sheetData>
    <row r="1" spans="1:12" x14ac:dyDescent="0.15">
      <c r="A1" s="4" t="s">
        <v>1</v>
      </c>
      <c r="B1" s="5"/>
      <c r="C1" s="2"/>
      <c r="D1" s="2"/>
      <c r="E1" s="2"/>
    </row>
    <row r="2" spans="1:12" x14ac:dyDescent="0.15">
      <c r="A2" s="3" t="s">
        <v>0</v>
      </c>
      <c r="B2" s="2">
        <v>22</v>
      </c>
      <c r="C2" s="2">
        <v>1</v>
      </c>
      <c r="D2" s="2">
        <v>42</v>
      </c>
      <c r="E2" s="2">
        <v>10</v>
      </c>
    </row>
    <row r="3" spans="1:12" x14ac:dyDescent="0.15">
      <c r="A3" s="3"/>
      <c r="B3" s="2">
        <v>20</v>
      </c>
      <c r="C3" s="2">
        <v>0</v>
      </c>
      <c r="D3" s="2">
        <v>36</v>
      </c>
      <c r="E3" s="2">
        <v>8</v>
      </c>
    </row>
    <row r="4" spans="1:12" x14ac:dyDescent="0.15">
      <c r="A4" s="2" t="s">
        <v>2</v>
      </c>
      <c r="B4" s="2" t="s">
        <v>3</v>
      </c>
      <c r="C4" s="2" t="s">
        <v>4</v>
      </c>
      <c r="D4" s="2" t="s">
        <v>6</v>
      </c>
      <c r="E4" s="2" t="s">
        <v>5</v>
      </c>
    </row>
    <row r="5" spans="1:12" x14ac:dyDescent="0.15">
      <c r="A5" s="2"/>
      <c r="B5" s="2">
        <f>((B2-B3)^2 + (C2-C3)^2 + (D2-D3)^2 +( E2-E3)^2)^0.5</f>
        <v>6.7082039324993694</v>
      </c>
      <c r="C5" s="2">
        <f>ABS(B2-B3)+ABS(C2-C3)+ABS(D2-D3)+ABS(E2-E3)</f>
        <v>11</v>
      </c>
      <c r="D5" s="2">
        <f>((ABS(C2-C3))^3+(ABS(D2-D3))^3+(ABS(E2-E3))^3+(ABS(B2-B3))^3)^(1/3)</f>
        <v>6.1534494936636817</v>
      </c>
      <c r="E5" s="2">
        <f>MAX(ABS(D2-D3),ABS(E2-E3),ABS(B2-B3),ABS(C2-C3))</f>
        <v>6</v>
      </c>
    </row>
    <row r="8" spans="1:12" ht="12.75" customHeight="1" x14ac:dyDescent="0.15">
      <c r="A8" s="13" t="s">
        <v>7</v>
      </c>
      <c r="E8" s="2" t="s">
        <v>3</v>
      </c>
      <c r="G8" s="2" t="s">
        <v>4</v>
      </c>
      <c r="I8" s="2" t="s">
        <v>5</v>
      </c>
      <c r="K8" s="2" t="s">
        <v>19</v>
      </c>
    </row>
    <row r="9" spans="1:12" x14ac:dyDescent="0.15">
      <c r="A9" s="7" t="s">
        <v>8</v>
      </c>
      <c r="B9" s="6" t="s">
        <v>9</v>
      </c>
      <c r="C9" s="6" t="s">
        <v>10</v>
      </c>
      <c r="D9" s="6"/>
      <c r="E9" t="s">
        <v>17</v>
      </c>
      <c r="F9" s="1" t="s">
        <v>18</v>
      </c>
      <c r="G9" t="s">
        <v>17</v>
      </c>
      <c r="H9" s="1" t="s">
        <v>18</v>
      </c>
      <c r="I9" t="s">
        <v>17</v>
      </c>
      <c r="J9" s="1" t="s">
        <v>18</v>
      </c>
      <c r="K9" t="s">
        <v>17</v>
      </c>
      <c r="L9" s="1" t="s">
        <v>18</v>
      </c>
    </row>
    <row r="10" spans="1:12" x14ac:dyDescent="0.15">
      <c r="A10" s="6" t="s">
        <v>11</v>
      </c>
      <c r="B10" s="6">
        <v>1.5</v>
      </c>
      <c r="C10" s="6">
        <v>1.7</v>
      </c>
      <c r="D10" s="6"/>
      <c r="E10" s="12">
        <f>((B10-$B$16)^2+(C10-$C$16)^2)^0.5</f>
        <v>0.14142135623730948</v>
      </c>
      <c r="F10" s="1">
        <f>RANK(E10,$E$10:$E$14,1)</f>
        <v>1</v>
      </c>
      <c r="G10">
        <f>ABS($B10-$B$16)+ABS($C10-$C$16)</f>
        <v>0.19999999999999996</v>
      </c>
      <c r="H10" s="1">
        <f>_xlfn.RANK.EQ(G10,$G$10:$G$14,1)</f>
        <v>1</v>
      </c>
      <c r="I10">
        <f>MAX(ABS($B10-$B$16),ABS(C$10-$C$16))</f>
        <v>0.10000000000000009</v>
      </c>
      <c r="J10" s="1">
        <f>RANK(I10,$I$10:$I$14,1)</f>
        <v>1</v>
      </c>
      <c r="K10">
        <f>(B10*$B$16+C10*$C$16)/((B10^2+C10^2)*($B$16^2+$C$16^2))^0.5</f>
        <v>0.99999139144395599</v>
      </c>
      <c r="L10" s="1">
        <f>RANK(K10,$K$10:$K$14,0)</f>
        <v>1</v>
      </c>
    </row>
    <row r="11" spans="1:12" x14ac:dyDescent="0.15">
      <c r="A11" s="6" t="s">
        <v>12</v>
      </c>
      <c r="B11" s="6">
        <v>2</v>
      </c>
      <c r="C11" s="6">
        <v>1.9</v>
      </c>
      <c r="D11" s="6"/>
      <c r="E11" s="12">
        <f>((B11-$B$16)^2+(C11-$C$16)^2)^0.5</f>
        <v>0.67082039324993692</v>
      </c>
      <c r="F11" s="1">
        <f t="shared" ref="F11:F14" si="0">RANK(E11,$E$10:$E$14,1)</f>
        <v>5</v>
      </c>
      <c r="G11">
        <f>ABS(B11-$B$16)+ABS(C11-$C$16)</f>
        <v>0.89999999999999991</v>
      </c>
      <c r="H11" s="1">
        <f t="shared" ref="H11:H14" si="1">_xlfn.RANK.EQ(G11,$G$10:$G$14,1)</f>
        <v>5</v>
      </c>
      <c r="I11">
        <f>MAX(ABS($B11-$B$16),ABS(C$10-$C$16))</f>
        <v>0.60000000000000009</v>
      </c>
      <c r="J11" s="1">
        <f t="shared" ref="J11:J14" si="2">RANK(I11,$I$10:$I$14,1)</f>
        <v>5</v>
      </c>
      <c r="K11">
        <f>(B11*$B$16+C11*$C$16)/((B11^2+C11^2)*($B$16^2+$C$16^2))^0.5</f>
        <v>0.99575226125288763</v>
      </c>
      <c r="L11" s="1">
        <f t="shared" ref="L11:L14" si="3">RANK(K11,$K$10:$K$14,0)</f>
        <v>4</v>
      </c>
    </row>
    <row r="12" spans="1:12" x14ac:dyDescent="0.15">
      <c r="A12" s="6" t="s">
        <v>13</v>
      </c>
      <c r="B12" s="6">
        <v>1.6</v>
      </c>
      <c r="C12" s="6">
        <v>1.8</v>
      </c>
      <c r="D12" s="6"/>
      <c r="E12" s="12">
        <f>((B12-$B$16)^2+(C12-$C$16)^2)^0.5</f>
        <v>0.28284271247461906</v>
      </c>
      <c r="F12" s="1">
        <f t="shared" si="0"/>
        <v>3</v>
      </c>
      <c r="G12">
        <f>ABS(B12-$B$16)+ABS(C12-$C$16)</f>
        <v>0.40000000000000013</v>
      </c>
      <c r="H12" s="1">
        <f t="shared" si="1"/>
        <v>3</v>
      </c>
      <c r="I12">
        <f>MAX(ABS($B12-$B$16),ABS(C$10-$C$16))</f>
        <v>0.20000000000000018</v>
      </c>
      <c r="J12" s="1">
        <f t="shared" si="2"/>
        <v>4</v>
      </c>
      <c r="K12">
        <f>(B12*$B$16+C12*$C$16)/((B12^2+C12^2)*($B$16^2+$C$16^2))^0.5</f>
        <v>0.9999694838187877</v>
      </c>
      <c r="L12" s="1">
        <f t="shared" si="3"/>
        <v>2</v>
      </c>
    </row>
    <row r="13" spans="1:12" x14ac:dyDescent="0.15">
      <c r="A13" s="6" t="s">
        <v>14</v>
      </c>
      <c r="B13" s="6">
        <v>1.2</v>
      </c>
      <c r="C13" s="6">
        <v>1.5</v>
      </c>
      <c r="D13" s="6"/>
      <c r="E13" s="12">
        <f>((B13-$B$16)^2+(C13-$C$16)^2)^0.5</f>
        <v>0.22360679774997896</v>
      </c>
      <c r="F13" s="1">
        <f t="shared" si="0"/>
        <v>2</v>
      </c>
      <c r="G13">
        <f>ABS(B13-$B$16)+ABS(C13-$C$16)</f>
        <v>0.30000000000000004</v>
      </c>
      <c r="H13" s="1">
        <f t="shared" si="1"/>
        <v>2</v>
      </c>
      <c r="I13">
        <f>MAX(ABS($B13-$B$16),ABS(C$10-$C$16))</f>
        <v>0.19999999999999996</v>
      </c>
      <c r="J13" s="1">
        <f t="shared" si="2"/>
        <v>3</v>
      </c>
      <c r="K13">
        <f>(B13*$B$16+C13*$C$16)/((B13^2+C13^2)*($B$16^2+$C$16^2))^0.5</f>
        <v>0.99902823493756199</v>
      </c>
      <c r="L13" s="1">
        <f t="shared" si="3"/>
        <v>3</v>
      </c>
    </row>
    <row r="14" spans="1:12" x14ac:dyDescent="0.15">
      <c r="A14" s="6" t="s">
        <v>15</v>
      </c>
      <c r="B14" s="6">
        <v>1.5</v>
      </c>
      <c r="C14" s="6">
        <v>1</v>
      </c>
      <c r="D14" s="6"/>
      <c r="E14" s="12">
        <f>((B14-$B$16)^2+(C14-$C$16)^2)^0.5</f>
        <v>0.60827625302982202</v>
      </c>
      <c r="F14" s="1">
        <f t="shared" si="0"/>
        <v>4</v>
      </c>
      <c r="G14">
        <f>ABS(B14-$B$16)+ABS(C14-$C$16)</f>
        <v>0.70000000000000018</v>
      </c>
      <c r="H14" s="1">
        <f t="shared" si="1"/>
        <v>4</v>
      </c>
      <c r="I14">
        <f>MAX(ABS($B14-$B$16),ABS(C$10-$C$16))</f>
        <v>0.10000000000000009</v>
      </c>
      <c r="J14" s="1">
        <f t="shared" si="2"/>
        <v>1</v>
      </c>
      <c r="K14">
        <f>(B14*$B$16+C14*$C$16)/((B14^2+C14^2)*($B$16^2+$C$16^2))^0.5</f>
        <v>0.96536339302826624</v>
      </c>
      <c r="L14" s="1">
        <f t="shared" si="3"/>
        <v>5</v>
      </c>
    </row>
    <row r="16" spans="1:12" x14ac:dyDescent="0.15">
      <c r="A16" s="6" t="s">
        <v>16</v>
      </c>
      <c r="B16" s="6">
        <v>1.4</v>
      </c>
      <c r="C16" s="6">
        <v>1.6</v>
      </c>
    </row>
    <row r="17" spans="1:6" x14ac:dyDescent="0.15">
      <c r="A17" s="6"/>
    </row>
    <row r="18" spans="1:6" x14ac:dyDescent="0.15">
      <c r="A18" s="6"/>
      <c r="B18" s="9"/>
      <c r="C18" s="9"/>
      <c r="D18" s="9"/>
      <c r="E18" s="9"/>
      <c r="F18" s="9"/>
    </row>
    <row r="19" spans="1:6" x14ac:dyDescent="0.15">
      <c r="A19" s="14" t="s">
        <v>20</v>
      </c>
      <c r="B19" s="6" t="s">
        <v>9</v>
      </c>
      <c r="C19" s="6" t="s">
        <v>10</v>
      </c>
      <c r="D19" s="9"/>
      <c r="E19" s="9"/>
      <c r="F19" s="9"/>
    </row>
    <row r="20" spans="1:6" x14ac:dyDescent="0.15">
      <c r="A20" s="6" t="s">
        <v>11</v>
      </c>
      <c r="B20" s="9">
        <f>($B$10^2/($B$10^2+$C$10^2))^0.5</f>
        <v>0.6616216370868464</v>
      </c>
      <c r="C20" s="9">
        <f>(C10^2/(B10^2+C10^2))^0.5</f>
        <v>0.74983785536509251</v>
      </c>
      <c r="D20" s="9"/>
      <c r="E20" s="9"/>
      <c r="F20" s="9"/>
    </row>
    <row r="21" spans="1:6" x14ac:dyDescent="0.15">
      <c r="A21" s="6" t="s">
        <v>12</v>
      </c>
      <c r="B21" s="9">
        <f t="shared" ref="B21:B24" si="4">(B11^2/(B11^2+C11^2))^0.5</f>
        <v>0.72499943359441377</v>
      </c>
      <c r="C21" s="9">
        <f t="shared" ref="C21:C24" si="5">(C11^2/(B11^2+C11^2))^0.5</f>
        <v>0.68874946191469311</v>
      </c>
      <c r="D21" s="9"/>
      <c r="E21" s="9"/>
      <c r="F21" s="9"/>
    </row>
    <row r="22" spans="1:6" x14ac:dyDescent="0.15">
      <c r="A22" s="6" t="s">
        <v>13</v>
      </c>
      <c r="B22" s="9">
        <f t="shared" si="4"/>
        <v>0.66436383882991978</v>
      </c>
      <c r="C22" s="9">
        <f t="shared" si="5"/>
        <v>0.74740931868365967</v>
      </c>
      <c r="D22" s="9"/>
      <c r="E22" s="9"/>
      <c r="F22" s="9"/>
    </row>
    <row r="23" spans="1:6" x14ac:dyDescent="0.15">
      <c r="A23" s="6" t="s">
        <v>14</v>
      </c>
      <c r="B23" s="9">
        <f t="shared" si="4"/>
        <v>0.62469504755442429</v>
      </c>
      <c r="C23" s="9">
        <f t="shared" si="5"/>
        <v>0.78086880944303028</v>
      </c>
      <c r="E23" s="9"/>
    </row>
    <row r="24" spans="1:6" x14ac:dyDescent="0.15">
      <c r="A24" s="6" t="s">
        <v>15</v>
      </c>
      <c r="B24" s="9">
        <f t="shared" si="4"/>
        <v>0.83205029433784372</v>
      </c>
      <c r="C24" s="9">
        <f t="shared" si="5"/>
        <v>0.55470019622522915</v>
      </c>
      <c r="E24" s="9"/>
    </row>
    <row r="25" spans="1:6" x14ac:dyDescent="0.15">
      <c r="A25" s="6"/>
    </row>
    <row r="26" spans="1:6" x14ac:dyDescent="0.15">
      <c r="A26" s="6"/>
    </row>
    <row r="27" spans="1:6" x14ac:dyDescent="0.15">
      <c r="A27" s="6"/>
    </row>
    <row r="28" spans="1:6" x14ac:dyDescent="0.15">
      <c r="A28" s="6"/>
    </row>
    <row r="29" spans="1:6" x14ac:dyDescent="0.15">
      <c r="A29" s="6"/>
    </row>
    <row r="31" spans="1:6" x14ac:dyDescent="0.15">
      <c r="A31" s="10"/>
    </row>
    <row r="32" spans="1:6" x14ac:dyDescent="0.15">
      <c r="A32" s="6"/>
    </row>
    <row r="33" spans="1:6" x14ac:dyDescent="0.15">
      <c r="A33" s="6"/>
      <c r="B33" s="11"/>
    </row>
    <row r="34" spans="1:6" x14ac:dyDescent="0.15">
      <c r="A34" s="6"/>
      <c r="B34" s="11"/>
      <c r="C34" s="11"/>
    </row>
    <row r="35" spans="1:6" x14ac:dyDescent="0.15">
      <c r="A35" s="6"/>
      <c r="B35" s="11"/>
      <c r="C35" s="11"/>
      <c r="D35" s="11"/>
    </row>
    <row r="36" spans="1:6" x14ac:dyDescent="0.15">
      <c r="A36" s="6"/>
      <c r="B36" s="11"/>
      <c r="C36" s="11"/>
      <c r="D36" s="11"/>
      <c r="E36" s="11"/>
    </row>
    <row r="38" spans="1:6" x14ac:dyDescent="0.15">
      <c r="A38" s="6"/>
    </row>
    <row r="39" spans="1:6" x14ac:dyDescent="0.15">
      <c r="A39" s="6"/>
      <c r="B39" s="8"/>
      <c r="C39" s="8"/>
      <c r="D39" s="8"/>
      <c r="E39" s="8"/>
      <c r="F39" s="8"/>
    </row>
    <row r="40" spans="1:6" x14ac:dyDescent="0.15">
      <c r="A40" s="6"/>
      <c r="B40" s="8"/>
      <c r="C40" s="8"/>
      <c r="D40" s="8"/>
      <c r="E40" s="8"/>
      <c r="F40" s="8"/>
    </row>
    <row r="41" spans="1:6" x14ac:dyDescent="0.15">
      <c r="A41" s="6"/>
      <c r="B41" s="8"/>
      <c r="C41" s="8"/>
      <c r="D41" s="8"/>
      <c r="E41" s="8"/>
      <c r="F41" s="8"/>
    </row>
    <row r="42" spans="1:6" x14ac:dyDescent="0.15">
      <c r="A42" s="6"/>
      <c r="B42" s="8"/>
      <c r="C42" s="8"/>
      <c r="D42" s="8"/>
      <c r="E42" s="8"/>
      <c r="F42" s="8"/>
    </row>
    <row r="43" spans="1:6" x14ac:dyDescent="0.15">
      <c r="A43" s="6"/>
      <c r="B43" s="8"/>
      <c r="C43" s="8"/>
      <c r="D43" s="8"/>
      <c r="E43" s="8"/>
      <c r="F43" s="8"/>
    </row>
  </sheetData>
  <mergeCells count="1">
    <mergeCell ref="A2:A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2017-09-24T14:42:18Z</dcterms:modified>
</cp:coreProperties>
</file>