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13" i="1" l="1"/>
  <c r="R14" i="1"/>
  <c r="R12" i="1"/>
  <c r="S11" i="1"/>
  <c r="R11" i="1"/>
  <c r="O13" i="1"/>
  <c r="O14" i="1"/>
  <c r="O12" i="1"/>
  <c r="P11" i="1"/>
  <c r="O11" i="1"/>
  <c r="R6" i="1"/>
  <c r="R5" i="1"/>
  <c r="R4" i="1"/>
  <c r="O6" i="1"/>
  <c r="O5" i="1"/>
  <c r="O4" i="1"/>
</calcChain>
</file>

<file path=xl/sharedStrings.xml><?xml version="1.0" encoding="utf-8"?>
<sst xmlns="http://schemas.openxmlformats.org/spreadsheetml/2006/main" count="46" uniqueCount="29">
  <si>
    <t>分类函数系数</t>
  </si>
  <si>
    <t/>
  </si>
  <si>
    <t>分类</t>
  </si>
  <si>
    <t>刚毛鸢尾花</t>
  </si>
  <si>
    <t>变色鸢尾花</t>
  </si>
  <si>
    <t>佛吉尼亚鸢尾花</t>
  </si>
  <si>
    <t>花萼长</t>
  </si>
  <si>
    <t>花萼宽</t>
  </si>
  <si>
    <t>花瓣长</t>
  </si>
  <si>
    <t>花瓣宽</t>
  </si>
  <si>
    <t>（常量）</t>
  </si>
  <si>
    <t>Fisher 的线性判别式函数</t>
  </si>
  <si>
    <t>规范判别式函数系数</t>
  </si>
  <si>
    <t>函数</t>
  </si>
  <si>
    <t>1</t>
  </si>
  <si>
    <t>2</t>
  </si>
  <si>
    <t>非标准系数</t>
  </si>
  <si>
    <t>组质心中的函数</t>
  </si>
  <si>
    <t>组平均值中评估的非标准规范判别式函数</t>
  </si>
  <si>
    <t>fisher</t>
    <phoneticPr fontId="3" type="noConversion"/>
  </si>
  <si>
    <t>新数据1</t>
    <phoneticPr fontId="3" type="noConversion"/>
  </si>
  <si>
    <t>新数据2</t>
    <phoneticPr fontId="3" type="noConversion"/>
  </si>
  <si>
    <t>未标准化</t>
    <phoneticPr fontId="3" type="noConversion"/>
  </si>
  <si>
    <t>y</t>
    <phoneticPr fontId="3" type="noConversion"/>
  </si>
  <si>
    <t>d1</t>
    <phoneticPr fontId="3" type="noConversion"/>
  </si>
  <si>
    <t>d2</t>
    <phoneticPr fontId="3" type="noConversion"/>
  </si>
  <si>
    <t>d3</t>
    <phoneticPr fontId="3" type="noConversion"/>
  </si>
  <si>
    <t>fisher法</t>
    <phoneticPr fontId="3" type="noConversion"/>
  </si>
  <si>
    <t>未标准化法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</si>
</sst>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0" formatCode="###0.000"/>
    <numFmt numFmtId="181" formatCode="####.000"/>
    <numFmt numFmtId="193" formatCode="0.00_ "/>
  </numFmts>
  <fonts count="9">
    <font>
      <sz val="11"/>
      <color theme="1"/>
      <name val="宋体"/>
      <family val="2"/>
      <scheme val="minor"/>
    </font>
    <font>
      <sz val="10"/>
      <name val="Arial"/>
    </font>
    <font>
      <b/>
      <sz val="9"/>
      <color indexed="8"/>
      <name val="PMingLiU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9"/>
      <color indexed="8"/>
      <name val="MingLiU"/>
      <family val="3"/>
      <charset val="136"/>
    </font>
    <font>
      <sz val="11"/>
      <color rgb="FFFF0000"/>
      <name val="宋体"/>
      <family val="2"/>
      <scheme val="minor"/>
    </font>
    <font>
      <sz val="9"/>
      <color rgb="FFFF0000"/>
      <name val="MingLiU"/>
      <family val="3"/>
      <charset val="136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2">
    <xf numFmtId="0" fontId="0" fillId="0" borderId="0" xfId="0"/>
    <xf numFmtId="0" fontId="2" fillId="0" borderId="0" xfId="1" applyFont="1" applyBorder="1" applyAlignment="1">
      <alignment horizontal="center" vertical="center" wrapText="1"/>
    </xf>
    <xf numFmtId="0" fontId="4" fillId="0" borderId="0" xfId="1" applyFont="1"/>
    <xf numFmtId="0" fontId="5" fillId="0" borderId="1" xfId="1" applyFont="1" applyBorder="1" applyAlignment="1">
      <alignment horizontal="left" wrapText="1"/>
    </xf>
    <xf numFmtId="0" fontId="5" fillId="0" borderId="2" xfId="1" applyFont="1" applyBorder="1" applyAlignment="1">
      <alignment horizontal="center" wrapText="1"/>
    </xf>
    <xf numFmtId="0" fontId="5" fillId="0" borderId="3" xfId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5" fillId="0" borderId="5" xfId="1" applyFont="1" applyBorder="1" applyAlignment="1">
      <alignment horizontal="left" wrapText="1"/>
    </xf>
    <xf numFmtId="0" fontId="5" fillId="0" borderId="6" xfId="1" applyFont="1" applyBorder="1" applyAlignment="1">
      <alignment horizontal="center" wrapText="1"/>
    </xf>
    <xf numFmtId="0" fontId="5" fillId="0" borderId="7" xfId="1" applyFont="1" applyBorder="1" applyAlignment="1">
      <alignment horizontal="center" wrapText="1"/>
    </xf>
    <xf numFmtId="0" fontId="5" fillId="0" borderId="8" xfId="1" applyFont="1" applyBorder="1" applyAlignment="1">
      <alignment horizontal="center" wrapText="1"/>
    </xf>
    <xf numFmtId="0" fontId="5" fillId="0" borderId="1" xfId="1" applyFont="1" applyBorder="1" applyAlignment="1">
      <alignment horizontal="left" vertical="top" wrapText="1"/>
    </xf>
    <xf numFmtId="180" fontId="5" fillId="0" borderId="9" xfId="1" applyNumberFormat="1" applyFont="1" applyBorder="1" applyAlignment="1">
      <alignment horizontal="right" vertical="center"/>
    </xf>
    <xf numFmtId="180" fontId="5" fillId="0" borderId="10" xfId="1" applyNumberFormat="1" applyFont="1" applyBorder="1" applyAlignment="1">
      <alignment horizontal="right" vertical="center"/>
    </xf>
    <xf numFmtId="181" fontId="5" fillId="0" borderId="11" xfId="1" applyNumberFormat="1" applyFont="1" applyBorder="1" applyAlignment="1">
      <alignment horizontal="right" vertical="center"/>
    </xf>
    <xf numFmtId="0" fontId="5" fillId="0" borderId="12" xfId="1" applyFont="1" applyBorder="1" applyAlignment="1">
      <alignment horizontal="left" vertical="top" wrapText="1"/>
    </xf>
    <xf numFmtId="180" fontId="5" fillId="0" borderId="13" xfId="1" applyNumberFormat="1" applyFont="1" applyBorder="1" applyAlignment="1">
      <alignment horizontal="right" vertical="center"/>
    </xf>
    <xf numFmtId="180" fontId="5" fillId="0" borderId="14" xfId="1" applyNumberFormat="1" applyFont="1" applyBorder="1" applyAlignment="1">
      <alignment horizontal="right" vertical="center"/>
    </xf>
    <xf numFmtId="181" fontId="5" fillId="0" borderId="15" xfId="1" applyNumberFormat="1" applyFont="1" applyBorder="1" applyAlignment="1">
      <alignment horizontal="right" vertical="center"/>
    </xf>
    <xf numFmtId="181" fontId="5" fillId="0" borderId="13" xfId="1" applyNumberFormat="1" applyFont="1" applyBorder="1" applyAlignment="1">
      <alignment horizontal="right" vertical="center"/>
    </xf>
    <xf numFmtId="180" fontId="5" fillId="0" borderId="15" xfId="1" applyNumberFormat="1" applyFont="1" applyBorder="1" applyAlignment="1">
      <alignment horizontal="right" vertical="center"/>
    </xf>
    <xf numFmtId="181" fontId="5" fillId="0" borderId="14" xfId="1" applyNumberFormat="1" applyFont="1" applyBorder="1" applyAlignment="1">
      <alignment horizontal="right" vertical="center"/>
    </xf>
    <xf numFmtId="0" fontId="5" fillId="0" borderId="5" xfId="1" applyFont="1" applyBorder="1" applyAlignment="1">
      <alignment horizontal="left" vertical="top" wrapText="1"/>
    </xf>
    <xf numFmtId="180" fontId="5" fillId="0" borderId="16" xfId="1" applyNumberFormat="1" applyFont="1" applyBorder="1" applyAlignment="1">
      <alignment horizontal="right" vertical="center"/>
    </xf>
    <xf numFmtId="180" fontId="5" fillId="0" borderId="17" xfId="1" applyNumberFormat="1" applyFont="1" applyBorder="1" applyAlignment="1">
      <alignment horizontal="right" vertical="center"/>
    </xf>
    <xf numFmtId="180" fontId="5" fillId="0" borderId="18" xfId="1" applyNumberFormat="1" applyFont="1" applyBorder="1" applyAlignment="1">
      <alignment horizontal="right" vertical="center"/>
    </xf>
    <xf numFmtId="0" fontId="5" fillId="0" borderId="0" xfId="1" applyFont="1" applyBorder="1" applyAlignment="1">
      <alignment horizontal="left" vertical="top" wrapText="1"/>
    </xf>
    <xf numFmtId="0" fontId="2" fillId="0" borderId="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left" wrapText="1"/>
    </xf>
    <xf numFmtId="0" fontId="5" fillId="0" borderId="2" xfId="2" applyFont="1" applyBorder="1" applyAlignment="1">
      <alignment horizontal="center" wrapText="1"/>
    </xf>
    <xf numFmtId="0" fontId="5" fillId="0" borderId="4" xfId="2" applyFont="1" applyBorder="1" applyAlignment="1">
      <alignment horizontal="center" wrapText="1"/>
    </xf>
    <xf numFmtId="0" fontId="5" fillId="0" borderId="5" xfId="2" applyFont="1" applyBorder="1" applyAlignment="1">
      <alignment horizontal="left" wrapText="1"/>
    </xf>
    <xf numFmtId="0" fontId="5" fillId="0" borderId="1" xfId="2" applyFont="1" applyBorder="1" applyAlignment="1">
      <alignment horizontal="left" vertical="top" wrapText="1"/>
    </xf>
    <xf numFmtId="180" fontId="5" fillId="0" borderId="9" xfId="2" applyNumberFormat="1" applyFont="1" applyBorder="1" applyAlignment="1">
      <alignment horizontal="right" vertical="center"/>
    </xf>
    <xf numFmtId="181" fontId="5" fillId="0" borderId="11" xfId="2" applyNumberFormat="1" applyFont="1" applyBorder="1" applyAlignment="1">
      <alignment horizontal="right" vertical="center"/>
    </xf>
    <xf numFmtId="0" fontId="5" fillId="0" borderId="12" xfId="2" applyFont="1" applyBorder="1" applyAlignment="1">
      <alignment horizontal="left" vertical="top" wrapText="1"/>
    </xf>
    <xf numFmtId="180" fontId="5" fillId="0" borderId="13" xfId="2" applyNumberFormat="1" applyFont="1" applyBorder="1" applyAlignment="1">
      <alignment horizontal="right" vertical="center"/>
    </xf>
    <xf numFmtId="181" fontId="5" fillId="0" borderId="15" xfId="2" applyNumberFormat="1" applyFont="1" applyBorder="1" applyAlignment="1">
      <alignment horizontal="right" vertical="center"/>
    </xf>
    <xf numFmtId="181" fontId="5" fillId="0" borderId="13" xfId="2" applyNumberFormat="1" applyFont="1" applyBorder="1" applyAlignment="1">
      <alignment horizontal="right" vertical="center"/>
    </xf>
    <xf numFmtId="0" fontId="5" fillId="0" borderId="5" xfId="2" applyFont="1" applyBorder="1" applyAlignment="1">
      <alignment horizontal="left" vertical="top" wrapText="1"/>
    </xf>
    <xf numFmtId="180" fontId="5" fillId="0" borderId="16" xfId="2" applyNumberFormat="1" applyFont="1" applyBorder="1" applyAlignment="1">
      <alignment horizontal="right" vertical="center"/>
    </xf>
    <xf numFmtId="180" fontId="5" fillId="0" borderId="18" xfId="2" applyNumberFormat="1" applyFont="1" applyBorder="1" applyAlignment="1">
      <alignment horizontal="right" vertical="center"/>
    </xf>
    <xf numFmtId="0" fontId="5" fillId="0" borderId="0" xfId="2" applyFont="1" applyBorder="1" applyAlignment="1">
      <alignment horizontal="left" vertical="top" wrapText="1"/>
    </xf>
    <xf numFmtId="0" fontId="5" fillId="0" borderId="6" xfId="2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181" fontId="5" fillId="0" borderId="9" xfId="2" applyNumberFormat="1" applyFont="1" applyBorder="1" applyAlignment="1">
      <alignment horizontal="right" vertical="center"/>
    </xf>
    <xf numFmtId="181" fontId="5" fillId="0" borderId="18" xfId="2" applyNumberFormat="1" applyFont="1" applyBorder="1" applyAlignment="1">
      <alignment horizontal="right" vertical="center"/>
    </xf>
    <xf numFmtId="193" fontId="0" fillId="0" borderId="0" xfId="0" applyNumberFormat="1"/>
    <xf numFmtId="193" fontId="6" fillId="0" borderId="0" xfId="0" applyNumberFormat="1" applyFont="1"/>
    <xf numFmtId="0" fontId="7" fillId="0" borderId="6" xfId="1" applyFont="1" applyBorder="1" applyAlignment="1">
      <alignment horizontal="center" wrapText="1"/>
    </xf>
    <xf numFmtId="0" fontId="6" fillId="0" borderId="0" xfId="0" applyFont="1"/>
    <xf numFmtId="0" fontId="8" fillId="0" borderId="0" xfId="0" applyFont="1"/>
  </cellXfs>
  <cellStyles count="3">
    <cellStyle name="常规" xfId="0" builtinId="0"/>
    <cellStyle name="常规_Sheet1" xfId="1"/>
    <cellStyle name="常规_Sheet1_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topLeftCell="B1" workbookViewId="0">
      <selection activeCell="N17" sqref="N17"/>
    </sheetView>
  </sheetViews>
  <sheetFormatPr defaultRowHeight="13.5"/>
  <cols>
    <col min="15" max="15" width="9.375" customWidth="1"/>
    <col min="18" max="18" width="7.875" customWidth="1"/>
  </cols>
  <sheetData>
    <row r="1" spans="1:19" ht="15" thickBot="1">
      <c r="A1" s="1" t="s">
        <v>0</v>
      </c>
      <c r="B1" s="1"/>
      <c r="C1" s="1"/>
      <c r="D1" s="1"/>
      <c r="E1" s="2"/>
      <c r="F1" s="27" t="s">
        <v>12</v>
      </c>
      <c r="G1" s="27"/>
      <c r="H1" s="27"/>
      <c r="J1" s="27" t="s">
        <v>17</v>
      </c>
      <c r="K1" s="27"/>
      <c r="L1" s="27"/>
    </row>
    <row r="2" spans="1:19" ht="15" thickTop="1">
      <c r="A2" s="3" t="s">
        <v>1</v>
      </c>
      <c r="B2" s="4" t="s">
        <v>2</v>
      </c>
      <c r="C2" s="5"/>
      <c r="D2" s="6"/>
      <c r="E2" s="2"/>
      <c r="F2" s="28" t="s">
        <v>1</v>
      </c>
      <c r="G2" s="29" t="s">
        <v>13</v>
      </c>
      <c r="H2" s="30"/>
      <c r="J2" s="28" t="s">
        <v>2</v>
      </c>
      <c r="K2" s="29" t="s">
        <v>13</v>
      </c>
      <c r="L2" s="30"/>
    </row>
    <row r="3" spans="1:19" ht="24" thickBot="1">
      <c r="A3" s="7"/>
      <c r="B3" s="8" t="s">
        <v>3</v>
      </c>
      <c r="C3" s="9" t="s">
        <v>4</v>
      </c>
      <c r="D3" s="10" t="s">
        <v>5</v>
      </c>
      <c r="E3" s="2"/>
      <c r="F3" s="31"/>
      <c r="G3" s="43" t="s">
        <v>14</v>
      </c>
      <c r="H3" s="44" t="s">
        <v>15</v>
      </c>
      <c r="J3" s="31"/>
      <c r="K3" s="43" t="s">
        <v>14</v>
      </c>
      <c r="L3" s="44" t="s">
        <v>15</v>
      </c>
      <c r="N3" t="s">
        <v>20</v>
      </c>
      <c r="O3" t="s">
        <v>27</v>
      </c>
      <c r="Q3" t="s">
        <v>21</v>
      </c>
      <c r="R3" t="s">
        <v>19</v>
      </c>
    </row>
    <row r="4" spans="1:19" ht="15.75" thickTop="1" thickBot="1">
      <c r="A4" s="11" t="s">
        <v>6</v>
      </c>
      <c r="B4" s="12">
        <v>1.6868162019386221</v>
      </c>
      <c r="C4" s="13">
        <v>1.1007718270411748</v>
      </c>
      <c r="D4" s="14">
        <v>0.86520541103004278</v>
      </c>
      <c r="E4" s="2"/>
      <c r="F4" s="32" t="s">
        <v>6</v>
      </c>
      <c r="G4" s="45">
        <v>-6.3265236801280711E-2</v>
      </c>
      <c r="H4" s="34">
        <v>7.1920741186330744E-3</v>
      </c>
      <c r="J4" s="32" t="s">
        <v>3</v>
      </c>
      <c r="K4" s="33">
        <v>-7.3917954993719057</v>
      </c>
      <c r="L4" s="34">
        <v>0.21894879302248466</v>
      </c>
      <c r="N4">
        <v>45</v>
      </c>
      <c r="O4" s="48">
        <f>SUMPRODUCT(B4:B7,N4:N7)+B8</f>
        <v>72.547227900841051</v>
      </c>
      <c r="P4" s="49" t="s">
        <v>3</v>
      </c>
      <c r="Q4">
        <v>47</v>
      </c>
      <c r="R4" s="48">
        <f>SUMPRODUCT(B4:B8,Q4:Q8)</f>
        <v>66.490339235412051</v>
      </c>
      <c r="S4" s="49" t="s">
        <v>3</v>
      </c>
    </row>
    <row r="5" spans="1:19" ht="15" thickTop="1">
      <c r="A5" s="15" t="s">
        <v>7</v>
      </c>
      <c r="B5" s="16">
        <v>2.6947595143681444</v>
      </c>
      <c r="C5" s="17">
        <v>1.0701191431628758</v>
      </c>
      <c r="D5" s="18">
        <v>0.74651452816110953</v>
      </c>
      <c r="E5" s="2"/>
      <c r="F5" s="35" t="s">
        <v>7</v>
      </c>
      <c r="G5" s="38">
        <v>-0.15464943090099192</v>
      </c>
      <c r="H5" s="37">
        <v>0.2184292401411505</v>
      </c>
      <c r="J5" s="35" t="s">
        <v>4</v>
      </c>
      <c r="K5" s="36">
        <v>1.7627798348969863</v>
      </c>
      <c r="L5" s="37">
        <v>-0.73738152926102762</v>
      </c>
      <c r="N5">
        <v>35</v>
      </c>
      <c r="O5" s="47">
        <f>SUMPRODUCT(C4:C7,N4:N7)+C8</f>
        <v>28.39511314440594</v>
      </c>
      <c r="Q5">
        <v>30</v>
      </c>
      <c r="R5" s="47">
        <f>SUMPRODUCT(Q4:Q8,C4:C8)</f>
        <v>23.046961580444361</v>
      </c>
    </row>
    <row r="6" spans="1:19" ht="23.25" thickBot="1">
      <c r="A6" s="15" t="s">
        <v>8</v>
      </c>
      <c r="B6" s="19">
        <v>-0.87972596565227112</v>
      </c>
      <c r="C6" s="17">
        <v>1.0008774534448461</v>
      </c>
      <c r="D6" s="20">
        <v>1.6466010833012035</v>
      </c>
      <c r="E6" s="2"/>
      <c r="F6" s="35" t="s">
        <v>8</v>
      </c>
      <c r="G6" s="38">
        <v>0.19608030203511975</v>
      </c>
      <c r="H6" s="37">
        <v>-8.9479043544374345E-2</v>
      </c>
      <c r="J6" s="39" t="s">
        <v>5</v>
      </c>
      <c r="K6" s="40">
        <v>5.6290156644749185</v>
      </c>
      <c r="L6" s="46">
        <v>0.5184327362385428</v>
      </c>
      <c r="N6">
        <v>12</v>
      </c>
      <c r="O6" s="47">
        <f>SUMPRODUCT(D4:D7,N4:N7)+D8</f>
        <v>-13.984213811198273</v>
      </c>
      <c r="Q6">
        <v>10</v>
      </c>
      <c r="R6" s="47">
        <f>SUMPRODUCT(D4:D8,Q4:Q8)</f>
        <v>-20.97450867474511</v>
      </c>
    </row>
    <row r="7" spans="1:19" ht="15" thickTop="1">
      <c r="A7" s="15" t="s">
        <v>9</v>
      </c>
      <c r="B7" s="16">
        <v>-2.2838245712298977</v>
      </c>
      <c r="C7" s="21">
        <v>0.19734459533985635</v>
      </c>
      <c r="D7" s="20">
        <v>1.6949308781989578</v>
      </c>
      <c r="E7" s="2"/>
      <c r="F7" s="35" t="s">
        <v>9</v>
      </c>
      <c r="G7" s="38">
        <v>0.2993366623160727</v>
      </c>
      <c r="H7" s="37">
        <v>0.27096375893696395</v>
      </c>
      <c r="J7" s="42" t="s">
        <v>18</v>
      </c>
      <c r="K7" s="42"/>
      <c r="L7" s="42"/>
      <c r="N7">
        <v>3</v>
      </c>
      <c r="Q7">
        <v>2</v>
      </c>
    </row>
    <row r="8" spans="1:19" ht="15" thickBot="1">
      <c r="A8" s="22" t="s">
        <v>10</v>
      </c>
      <c r="B8" s="23">
        <v>-80.267898887765028</v>
      </c>
      <c r="C8" s="24">
        <v>-71.196352310505304</v>
      </c>
      <c r="D8" s="25">
        <v>-103.89047142740036</v>
      </c>
      <c r="E8" s="2"/>
      <c r="F8" s="39" t="s">
        <v>10</v>
      </c>
      <c r="G8" s="40">
        <v>-2.5264174588647794</v>
      </c>
      <c r="H8" s="41">
        <v>-6.9872280197611047</v>
      </c>
      <c r="N8">
        <v>1</v>
      </c>
      <c r="Q8">
        <v>1</v>
      </c>
    </row>
    <row r="9" spans="1:19" ht="15" thickTop="1">
      <c r="A9" s="26" t="s">
        <v>11</v>
      </c>
      <c r="B9" s="26"/>
      <c r="C9" s="26"/>
      <c r="D9" s="26"/>
      <c r="E9" s="2"/>
      <c r="F9" s="42" t="s">
        <v>16</v>
      </c>
      <c r="G9" s="42"/>
      <c r="H9" s="42"/>
    </row>
    <row r="10" spans="1:19">
      <c r="O10" t="s">
        <v>28</v>
      </c>
      <c r="R10" t="s">
        <v>22</v>
      </c>
    </row>
    <row r="11" spans="1:19">
      <c r="N11" t="s">
        <v>23</v>
      </c>
      <c r="O11">
        <f>SUMPRODUCT(G4:G8,N4:N8)</f>
        <v>-7.5351095850874739</v>
      </c>
      <c r="P11">
        <f>SUMPRODUCT(H4:H8,N4:N8)</f>
        <v>0.7205814747960515</v>
      </c>
      <c r="R11">
        <f>SUMPRODUCT(Q4:Q8,G4:G8)</f>
        <v>-7.579890170571387</v>
      </c>
      <c r="S11">
        <f>SUMPRODUCT(H4:H8,Q4:Q8)</f>
        <v>-0.44918624952065045</v>
      </c>
    </row>
    <row r="12" spans="1:19" ht="14.25" thickBot="1">
      <c r="N12" t="s">
        <v>24</v>
      </c>
      <c r="O12" s="50">
        <f>(($O$11-K4)^2+($P$11-L4)^2)*0.5</f>
        <v>0.13608713729391486</v>
      </c>
      <c r="P12" s="49" t="s">
        <v>3</v>
      </c>
      <c r="R12" s="50">
        <f>(($R$11-K4)^2+($S$11-L4)^2)*0.5</f>
        <v>0.24089202020387901</v>
      </c>
      <c r="S12" s="49" t="s">
        <v>3</v>
      </c>
    </row>
    <row r="13" spans="1:19" ht="14.25" thickTop="1">
      <c r="N13" t="s">
        <v>25</v>
      </c>
      <c r="O13">
        <f t="shared" ref="O13:O14" si="0">(($O$11-K5)^2+($P$11-L5)^2)*0.5</f>
        <v>44.28820189372906</v>
      </c>
      <c r="R13" s="51">
        <f t="shared" ref="R13:R14" si="1">(($R$11-K5)^2+($S$11-L5)^2)*0.5</f>
        <v>43.684269675171528</v>
      </c>
    </row>
    <row r="14" spans="1:19">
      <c r="N14" t="s">
        <v>26</v>
      </c>
      <c r="O14">
        <f t="shared" si="0"/>
        <v>86.667528849333266</v>
      </c>
      <c r="R14" s="51">
        <f t="shared" si="1"/>
        <v>87.705739930360991</v>
      </c>
    </row>
  </sheetData>
  <mergeCells count="12">
    <mergeCell ref="G2:H2"/>
    <mergeCell ref="F9:H9"/>
    <mergeCell ref="J1:L1"/>
    <mergeCell ref="J2:J3"/>
    <mergeCell ref="K2:L2"/>
    <mergeCell ref="J7:L7"/>
    <mergeCell ref="A1:D1"/>
    <mergeCell ref="A2:A3"/>
    <mergeCell ref="B2:D2"/>
    <mergeCell ref="A9:D9"/>
    <mergeCell ref="F1:H1"/>
    <mergeCell ref="F2:F3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2017-10-27T01:00:49Z</dcterms:modified>
</cp:coreProperties>
</file>