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JA\Desktop\Noveno\Diseño Electrónico Basado en Sistemas Embebidos\SE_UNIDAD_2_Trabajo_1_Eq_4\KMeans\"/>
    </mc:Choice>
  </mc:AlternateContent>
  <xr:revisionPtr revIDLastSave="0" documentId="13_ncr:1_{47AC6D80-9C85-46BD-BFFF-34A200D42D8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9" i="1" l="1"/>
  <c r="AF68" i="1"/>
  <c r="AG68" i="1"/>
  <c r="AH68" i="1"/>
  <c r="AI68" i="1"/>
  <c r="AJ68" i="1"/>
  <c r="AK68" i="1"/>
  <c r="AE68" i="1"/>
  <c r="W68" i="1"/>
  <c r="X68" i="1"/>
  <c r="Y68" i="1"/>
  <c r="Z68" i="1"/>
  <c r="AA68" i="1"/>
  <c r="AB68" i="1"/>
  <c r="V68" i="1"/>
  <c r="AE9" i="1"/>
  <c r="AL9" i="1" s="1"/>
  <c r="AF9" i="1"/>
  <c r="AG9" i="1"/>
  <c r="AI9" i="1"/>
  <c r="AJ9" i="1"/>
  <c r="AK9" i="1"/>
  <c r="AE17" i="1"/>
  <c r="AF17" i="1"/>
  <c r="AG17" i="1"/>
  <c r="AH17" i="1"/>
  <c r="AI17" i="1"/>
  <c r="AJ17" i="1"/>
  <c r="AK17" i="1"/>
  <c r="AE21" i="1"/>
  <c r="AF21" i="1"/>
  <c r="AG21" i="1"/>
  <c r="AI21" i="1"/>
  <c r="AJ21" i="1"/>
  <c r="AK21" i="1"/>
  <c r="AE22" i="1"/>
  <c r="AF22" i="1"/>
  <c r="AG22" i="1"/>
  <c r="AI22" i="1"/>
  <c r="AJ22" i="1"/>
  <c r="AK22" i="1"/>
  <c r="AF4" i="1"/>
  <c r="AG4" i="1"/>
  <c r="AH4" i="1"/>
  <c r="AI4" i="1"/>
  <c r="AJ4" i="1"/>
  <c r="AK4" i="1"/>
  <c r="AE4" i="1"/>
  <c r="V5" i="1"/>
  <c r="W5" i="1"/>
  <c r="X5" i="1"/>
  <c r="Y5" i="1"/>
  <c r="Z5" i="1"/>
  <c r="AA5" i="1"/>
  <c r="AB5" i="1"/>
  <c r="V6" i="1"/>
  <c r="W6" i="1"/>
  <c r="X6" i="1"/>
  <c r="Y6" i="1"/>
  <c r="Z6" i="1"/>
  <c r="AA6" i="1"/>
  <c r="AB6" i="1"/>
  <c r="V7" i="1"/>
  <c r="W7" i="1"/>
  <c r="X7" i="1"/>
  <c r="Y7" i="1"/>
  <c r="Z7" i="1"/>
  <c r="AA7" i="1"/>
  <c r="AB7" i="1"/>
  <c r="V8" i="1"/>
  <c r="W8" i="1"/>
  <c r="X8" i="1"/>
  <c r="Y8" i="1"/>
  <c r="Z8" i="1"/>
  <c r="AA8" i="1"/>
  <c r="AB8" i="1"/>
  <c r="V10" i="1"/>
  <c r="W10" i="1"/>
  <c r="X10" i="1"/>
  <c r="Y10" i="1"/>
  <c r="Z10" i="1"/>
  <c r="AA10" i="1"/>
  <c r="AB10" i="1"/>
  <c r="V11" i="1"/>
  <c r="W11" i="1"/>
  <c r="X11" i="1"/>
  <c r="Y11" i="1"/>
  <c r="Z11" i="1"/>
  <c r="AA11" i="1"/>
  <c r="AB11" i="1"/>
  <c r="V12" i="1"/>
  <c r="W12" i="1"/>
  <c r="X12" i="1"/>
  <c r="Y12" i="1"/>
  <c r="Z12" i="1"/>
  <c r="AA12" i="1"/>
  <c r="AB12" i="1"/>
  <c r="V13" i="1"/>
  <c r="W13" i="1"/>
  <c r="X13" i="1"/>
  <c r="Y13" i="1"/>
  <c r="Z13" i="1"/>
  <c r="AA13" i="1"/>
  <c r="AB13" i="1"/>
  <c r="V14" i="1"/>
  <c r="W14" i="1"/>
  <c r="X14" i="1"/>
  <c r="Y14" i="1"/>
  <c r="Z14" i="1"/>
  <c r="AA14" i="1"/>
  <c r="AB14" i="1"/>
  <c r="V15" i="1"/>
  <c r="W15" i="1"/>
  <c r="X15" i="1"/>
  <c r="Y15" i="1"/>
  <c r="Z15" i="1"/>
  <c r="AA15" i="1"/>
  <c r="AB15" i="1"/>
  <c r="V16" i="1"/>
  <c r="W16" i="1"/>
  <c r="X16" i="1"/>
  <c r="Y16" i="1"/>
  <c r="Z16" i="1"/>
  <c r="AA16" i="1"/>
  <c r="AB16" i="1"/>
  <c r="V18" i="1"/>
  <c r="W18" i="1"/>
  <c r="X18" i="1"/>
  <c r="Y18" i="1"/>
  <c r="Z18" i="1"/>
  <c r="AA18" i="1"/>
  <c r="AB18" i="1"/>
  <c r="V19" i="1"/>
  <c r="W19" i="1"/>
  <c r="X19" i="1"/>
  <c r="Y19" i="1"/>
  <c r="Z19" i="1"/>
  <c r="AA19" i="1"/>
  <c r="AB19" i="1"/>
  <c r="V20" i="1"/>
  <c r="W20" i="1"/>
  <c r="X20" i="1"/>
  <c r="Y20" i="1"/>
  <c r="Z20" i="1"/>
  <c r="AA20" i="1"/>
  <c r="AB20" i="1"/>
  <c r="V23" i="1"/>
  <c r="W23" i="1"/>
  <c r="X23" i="1"/>
  <c r="Y23" i="1"/>
  <c r="Z23" i="1"/>
  <c r="AA23" i="1"/>
  <c r="AB23" i="1"/>
  <c r="V24" i="1"/>
  <c r="W24" i="1"/>
  <c r="X24" i="1"/>
  <c r="Y24" i="1"/>
  <c r="Z24" i="1"/>
  <c r="AA24" i="1"/>
  <c r="AB24" i="1"/>
  <c r="V25" i="1"/>
  <c r="W25" i="1"/>
  <c r="X25" i="1"/>
  <c r="Y25" i="1"/>
  <c r="Z25" i="1"/>
  <c r="AA25" i="1"/>
  <c r="AB25" i="1"/>
  <c r="V26" i="1"/>
  <c r="W26" i="1"/>
  <c r="X26" i="1"/>
  <c r="Y26" i="1"/>
  <c r="Z26" i="1"/>
  <c r="AA26" i="1"/>
  <c r="AB26" i="1"/>
  <c r="V27" i="1"/>
  <c r="W27" i="1"/>
  <c r="X27" i="1"/>
  <c r="Y27" i="1"/>
  <c r="Z27" i="1"/>
  <c r="AA27" i="1"/>
  <c r="AB27" i="1"/>
  <c r="V28" i="1"/>
  <c r="W28" i="1"/>
  <c r="X28" i="1"/>
  <c r="Y28" i="1"/>
  <c r="Z28" i="1"/>
  <c r="AA28" i="1"/>
  <c r="AB28" i="1"/>
  <c r="V29" i="1"/>
  <c r="W29" i="1"/>
  <c r="X29" i="1"/>
  <c r="Y29" i="1"/>
  <c r="Z29" i="1"/>
  <c r="AA29" i="1"/>
  <c r="AB29" i="1"/>
  <c r="V30" i="1"/>
  <c r="W30" i="1"/>
  <c r="X30" i="1"/>
  <c r="Y30" i="1"/>
  <c r="Z30" i="1"/>
  <c r="AA30" i="1"/>
  <c r="AB30" i="1"/>
  <c r="V31" i="1"/>
  <c r="W31" i="1"/>
  <c r="X31" i="1"/>
  <c r="Y31" i="1"/>
  <c r="Z31" i="1"/>
  <c r="AA31" i="1"/>
  <c r="AB31" i="1"/>
  <c r="V32" i="1"/>
  <c r="W32" i="1"/>
  <c r="X32" i="1"/>
  <c r="Y32" i="1"/>
  <c r="Z32" i="1"/>
  <c r="AA32" i="1"/>
  <c r="AB32" i="1"/>
  <c r="V33" i="1"/>
  <c r="W33" i="1"/>
  <c r="X33" i="1"/>
  <c r="Y33" i="1"/>
  <c r="Z33" i="1"/>
  <c r="AA33" i="1"/>
  <c r="AB33" i="1"/>
  <c r="AC5" i="1" l="1"/>
  <c r="AL17" i="1"/>
  <c r="AL4" i="1"/>
  <c r="AH21" i="1"/>
  <c r="AL21" i="1" s="1"/>
  <c r="AH22" i="1"/>
  <c r="AL22" i="1" s="1"/>
  <c r="AC6" i="1"/>
  <c r="AC7" i="1" l="1"/>
  <c r="AC8" i="1"/>
  <c r="AC10" i="1" l="1"/>
  <c r="AC11" i="1" l="1"/>
  <c r="AC12" i="1" l="1"/>
  <c r="AC13" i="1" l="1"/>
  <c r="AC14" i="1" l="1"/>
  <c r="AC15" i="1" l="1"/>
  <c r="AC16" i="1" l="1"/>
  <c r="AC18" i="1" l="1"/>
  <c r="AC19" i="1" l="1"/>
  <c r="AC20" i="1" l="1"/>
  <c r="AC23" i="1" l="1"/>
  <c r="AC24" i="1" l="1"/>
  <c r="AC25" i="1" l="1"/>
  <c r="AC26" i="1" l="1"/>
  <c r="AC27" i="1" l="1"/>
  <c r="AC28" i="1" l="1"/>
  <c r="AC29" i="1" l="1"/>
  <c r="AC30" i="1" l="1"/>
  <c r="AC31" i="1" l="1"/>
  <c r="AC33" i="1" l="1"/>
  <c r="AC32" i="1"/>
</calcChain>
</file>

<file path=xl/sharedStrings.xml><?xml version="1.0" encoding="utf-8"?>
<sst xmlns="http://schemas.openxmlformats.org/spreadsheetml/2006/main" count="60" uniqueCount="23">
  <si>
    <t>CENTROIDE 1</t>
  </si>
  <si>
    <t>CENTROIDE 2</t>
  </si>
  <si>
    <t>CENTROIDE 3</t>
  </si>
  <si>
    <t>CENTROIDE 4</t>
  </si>
  <si>
    <t>CENTROIDE 5</t>
  </si>
  <si>
    <t>No Caso</t>
  </si>
  <si>
    <t>Daño</t>
  </si>
  <si>
    <t>Vida</t>
  </si>
  <si>
    <t>Precisión</t>
  </si>
  <si>
    <t>Velocidad</t>
  </si>
  <si>
    <t>Resistencia</t>
  </si>
  <si>
    <t>T. Recarga</t>
  </si>
  <si>
    <t>Cadencia</t>
  </si>
  <si>
    <t>Clase</t>
  </si>
  <si>
    <t>K = 5</t>
  </si>
  <si>
    <t>Distancia</t>
  </si>
  <si>
    <t>Francotirador</t>
  </si>
  <si>
    <t xml:space="preserve"> </t>
  </si>
  <si>
    <t>Medico</t>
  </si>
  <si>
    <t>Artilleria</t>
  </si>
  <si>
    <t>Mercenario</t>
  </si>
  <si>
    <t>Infanteria</t>
  </si>
  <si>
    <t>m=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</si>
</sst>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10"/>
      <color rgb="FFFFFFF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000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5B9BD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E2EFDA"/>
        <bgColor rgb="FFFFFFFF"/>
      </patternFill>
    </fill>
    <fill>
      <patternFill patternType="solid">
        <fgColor rgb="FFFFC000"/>
        <bgColor rgb="FF000000"/>
      </patternFill>
    </fill>
    <fill>
      <patternFill patternType="solid">
        <fgColor rgb="FFC6E0B4"/>
        <b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2" borderId="0" applyFont="0" applyFill="0">
      <alignment horizontal="center" vertical="center"/>
    </xf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2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</cellStyleXfs>
  <cellXfs count="30">
    <xf numFmtId="0" fontId="0" fillId="0" borderId="0" xfId="0"/>
    <xf numFmtId="2" fontId="3" fillId="0" borderId="0" xfId="0" applyNumberFormat="1" applyFont="1"/>
    <xf numFmtId="2" fontId="5" fillId="13" borderId="0" xfId="9" applyNumberFormat="1" applyFont="1" applyFill="1" applyBorder="1" applyAlignment="1">
      <alignment horizontal="center"/>
    </xf>
    <xf numFmtId="2" fontId="5" fillId="14" borderId="0" xfId="6" applyNumberFormat="1" applyFont="1" applyFill="1" applyBorder="1" applyAlignment="1">
      <alignment horizontal="center"/>
    </xf>
    <xf numFmtId="2" fontId="5" fillId="15" borderId="0" xfId="2" applyNumberFormat="1" applyFont="1" applyFill="1" applyBorder="1" applyAlignment="1">
      <alignment horizontal="center"/>
    </xf>
    <xf numFmtId="2" fontId="5" fillId="16" borderId="0" xfId="10" applyNumberFormat="1" applyFont="1" applyFill="1" applyBorder="1" applyAlignment="1">
      <alignment horizontal="center"/>
    </xf>
    <xf numFmtId="2" fontId="5" fillId="17" borderId="0" xfId="5" applyNumberFormat="1" applyFont="1" applyFill="1" applyBorder="1" applyAlignment="1">
      <alignment horizontal="center"/>
    </xf>
    <xf numFmtId="2" fontId="6" fillId="16" borderId="0" xfId="10" applyNumberFormat="1" applyFont="1" applyFill="1" applyBorder="1" applyAlignment="1">
      <alignment horizontal="center" vertical="center"/>
    </xf>
    <xf numFmtId="2" fontId="7" fillId="0" borderId="0" xfId="0" applyNumberFormat="1" applyFont="1"/>
    <xf numFmtId="2" fontId="3" fillId="19" borderId="0" xfId="11" applyNumberFormat="1" applyFont="1" applyFill="1" applyBorder="1" applyAlignment="1">
      <alignment horizontal="center" vertical="center"/>
    </xf>
    <xf numFmtId="2" fontId="4" fillId="13" borderId="0" xfId="9" applyNumberFormat="1" applyFont="1" applyFill="1" applyBorder="1"/>
    <xf numFmtId="2" fontId="6" fillId="14" borderId="0" xfId="6" applyNumberFormat="1" applyFont="1" applyFill="1" applyBorder="1" applyAlignment="1">
      <alignment horizontal="center" vertical="center"/>
    </xf>
    <xf numFmtId="2" fontId="6" fillId="15" borderId="0" xfId="2" applyNumberFormat="1" applyFont="1" applyFill="1" applyBorder="1" applyAlignment="1">
      <alignment horizontal="center" vertical="center"/>
    </xf>
    <xf numFmtId="2" fontId="4" fillId="15" borderId="0" xfId="2" applyNumberFormat="1" applyFont="1" applyFill="1" applyBorder="1"/>
    <xf numFmtId="2" fontId="4" fillId="16" borderId="0" xfId="10" applyNumberFormat="1" applyFont="1" applyFill="1" applyBorder="1"/>
    <xf numFmtId="2" fontId="6" fillId="17" borderId="0" xfId="5" applyNumberFormat="1" applyFont="1" applyFill="1" applyBorder="1" applyAlignment="1">
      <alignment horizontal="center" vertical="center"/>
    </xf>
    <xf numFmtId="2" fontId="6" fillId="17" borderId="0" xfId="5" applyNumberFormat="1" applyFont="1" applyFill="1" applyBorder="1"/>
    <xf numFmtId="2" fontId="3" fillId="20" borderId="0" xfId="12" applyNumberFormat="1" applyFont="1" applyFill="1" applyBorder="1" applyAlignment="1">
      <alignment horizontal="center" vertical="center"/>
    </xf>
    <xf numFmtId="2" fontId="3" fillId="18" borderId="0" xfId="11" applyNumberFormat="1" applyFont="1" applyFill="1" applyBorder="1" applyAlignment="1">
      <alignment horizontal="center" vertical="center"/>
    </xf>
    <xf numFmtId="2" fontId="3" fillId="19" borderId="0" xfId="0" applyNumberFormat="1" applyFont="1" applyFill="1"/>
    <xf numFmtId="2" fontId="6" fillId="14" borderId="0" xfId="6" applyNumberFormat="1" applyFont="1" applyFill="1" applyBorder="1"/>
    <xf numFmtId="2" fontId="6" fillId="15" borderId="0" xfId="2" applyNumberFormat="1" applyFont="1" applyFill="1" applyBorder="1"/>
    <xf numFmtId="2" fontId="6" fillId="16" borderId="0" xfId="10" applyNumberFormat="1" applyFont="1" applyFill="1" applyBorder="1"/>
    <xf numFmtId="2" fontId="4" fillId="14" borderId="0" xfId="6" applyNumberFormat="1" applyFont="1" applyFill="1" applyBorder="1"/>
    <xf numFmtId="2" fontId="2" fillId="8" borderId="0" xfId="7" applyNumberFormat="1" applyBorder="1"/>
    <xf numFmtId="2" fontId="2" fillId="4" borderId="0" xfId="3" applyNumberFormat="1"/>
    <xf numFmtId="2" fontId="0" fillId="0" borderId="0" xfId="0" applyNumberFormat="1"/>
    <xf numFmtId="2" fontId="2" fillId="21" borderId="0" xfId="4" applyNumberFormat="1" applyFill="1" applyBorder="1"/>
    <xf numFmtId="2" fontId="2" fillId="21" borderId="0" xfId="8" applyNumberFormat="1" applyFill="1" applyBorder="1"/>
    <xf numFmtId="2" fontId="8" fillId="0" borderId="0" xfId="0" applyNumberFormat="1" applyFont="1" applyAlignment="1">
      <alignment horizontal="right"/>
    </xf>
  </cellXfs>
  <cellStyles count="13">
    <cellStyle name="20% - Énfasis1" xfId="3" builtinId="30"/>
    <cellStyle name="20% - Énfasis3" xfId="7" builtinId="38"/>
    <cellStyle name="20% - Énfasis6" xfId="11" builtinId="50"/>
    <cellStyle name="40% - Énfasis6" xfId="12" builtinId="51"/>
    <cellStyle name="60% - Énfasis1" xfId="4" builtinId="32"/>
    <cellStyle name="60% - Énfasis3" xfId="8" builtinId="40"/>
    <cellStyle name="Énfasis1" xfId="2" builtinId="29"/>
    <cellStyle name="Énfasis2" xfId="5" builtinId="33"/>
    <cellStyle name="Énfasis3" xfId="6" builtinId="37"/>
    <cellStyle name="Énfasis4" xfId="9" builtinId="41"/>
    <cellStyle name="Énfasis6" xfId="10" builtinId="49"/>
    <cellStyle name="knn" xfId="1" xr:uid="{F2AD79CD-7194-4BD2-BBF9-ADDE8214FC6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E68"/>
  <sheetViews>
    <sheetView tabSelected="1" topLeftCell="U1" zoomScaleNormal="100" workbookViewId="0">
      <selection activeCell="V2" sqref="V2:AL33"/>
    </sheetView>
  </sheetViews>
  <sheetFormatPr baseColWidth="10" defaultColWidth="9.140625" defaultRowHeight="15" x14ac:dyDescent="0.25"/>
  <cols>
    <col min="1" max="1" width="8.140625" style="26" bestFit="1" customWidth="1"/>
    <col min="2" max="2" width="7.42578125" style="26" bestFit="1" customWidth="1"/>
    <col min="3" max="4" width="6.42578125" style="26" bestFit="1" customWidth="1"/>
    <col min="5" max="5" width="8.42578125" style="26" bestFit="1" customWidth="1"/>
    <col min="6" max="6" width="8.85546875" style="26" bestFit="1" customWidth="1"/>
    <col min="7" max="7" width="10" style="26" bestFit="1" customWidth="1"/>
    <col min="8" max="8" width="9" style="26" bestFit="1" customWidth="1"/>
    <col min="9" max="9" width="8.28515625" style="26" bestFit="1" customWidth="1"/>
    <col min="10" max="10" width="12" style="26" bestFit="1" customWidth="1"/>
    <col min="11" max="11" width="11.140625" style="26" bestFit="1" customWidth="1"/>
    <col min="12" max="12" width="5.5703125" style="26" bestFit="1" customWidth="1"/>
    <col min="13" max="14" width="5.42578125" style="26" bestFit="1" customWidth="1"/>
    <col min="15" max="15" width="6.42578125" style="26" bestFit="1" customWidth="1"/>
    <col min="16" max="16" width="5.42578125" style="26" bestFit="1" customWidth="1"/>
    <col min="17" max="19" width="6.42578125" style="26" bestFit="1" customWidth="1"/>
    <col min="20" max="20" width="9" style="26" bestFit="1" customWidth="1"/>
    <col min="21" max="21" width="4" style="26" bestFit="1" customWidth="1"/>
    <col min="22" max="22" width="9.5703125" style="26" bestFit="1" customWidth="1"/>
    <col min="23" max="23" width="10.5703125" style="26" bestFit="1" customWidth="1"/>
    <col min="24" max="24" width="9.5703125" style="26" bestFit="1" customWidth="1"/>
    <col min="25" max="27" width="10.5703125" style="26" bestFit="1" customWidth="1"/>
    <col min="28" max="28" width="9.5703125" style="26" bestFit="1" customWidth="1"/>
    <col min="29" max="29" width="9" style="26" bestFit="1" customWidth="1"/>
    <col min="30" max="30" width="4" style="26" bestFit="1" customWidth="1"/>
    <col min="31" max="33" width="10.5703125" style="26" bestFit="1" customWidth="1"/>
    <col min="34" max="36" width="9.5703125" style="26" bestFit="1" customWidth="1"/>
    <col min="37" max="37" width="10.5703125" style="26" bestFit="1" customWidth="1"/>
    <col min="38" max="38" width="9" style="26" bestFit="1" customWidth="1"/>
    <col min="39" max="39" width="5.5703125" style="26" bestFit="1" customWidth="1"/>
    <col min="40" max="45" width="5.42578125" style="26" bestFit="1" customWidth="1"/>
    <col min="46" max="46" width="6.42578125" style="26" bestFit="1" customWidth="1"/>
    <col min="47" max="47" width="9" style="26" bestFit="1" customWidth="1"/>
    <col min="48" max="48" width="16.42578125" style="26" bestFit="1" customWidth="1"/>
    <col min="49" max="50" width="5.42578125" style="26" bestFit="1" customWidth="1"/>
    <col min="51" max="52" width="6.42578125" style="26" bestFit="1" customWidth="1"/>
    <col min="53" max="53" width="5.42578125" style="26" bestFit="1" customWidth="1"/>
    <col min="54" max="54" width="6.42578125" style="26" bestFit="1" customWidth="1"/>
    <col min="55" max="55" width="5.42578125" style="26" bestFit="1" customWidth="1"/>
    <col min="56" max="56" width="8.5703125" style="26" bestFit="1" customWidth="1"/>
    <col min="57" max="57" width="12" bestFit="1" customWidth="1"/>
    <col min="58" max="58" width="16.42578125" customWidth="1"/>
    <col min="59" max="59" width="17" bestFit="1" customWidth="1"/>
    <col min="60" max="60" width="2.5703125" bestFit="1" customWidth="1"/>
    <col min="61" max="61" width="8.140625" bestFit="1" customWidth="1"/>
    <col min="62" max="62" width="12" bestFit="1" customWidth="1"/>
    <col min="63" max="63" width="16.42578125" bestFit="1" customWidth="1"/>
    <col min="64" max="64" width="17" bestFit="1" customWidth="1"/>
    <col min="65" max="65" width="2.5703125" bestFit="1" customWidth="1"/>
    <col min="66" max="66" width="8.140625" bestFit="1" customWidth="1"/>
    <col min="67" max="67" width="12" bestFit="1" customWidth="1"/>
    <col min="68" max="68" width="16.42578125" bestFit="1" customWidth="1"/>
    <col min="69" max="69" width="17" bestFit="1" customWidth="1"/>
    <col min="70" max="70" width="2.5703125" bestFit="1" customWidth="1"/>
    <col min="71" max="71" width="8.140625" bestFit="1" customWidth="1"/>
    <col min="72" max="72" width="12" bestFit="1" customWidth="1"/>
    <col min="73" max="73" width="16.42578125" bestFit="1" customWidth="1"/>
    <col min="74" max="74" width="17" bestFit="1" customWidth="1"/>
    <col min="75" max="75" width="2.5703125" bestFit="1" customWidth="1"/>
  </cols>
  <sheetData>
    <row r="2" spans="2:57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 t="s">
        <v>0</v>
      </c>
      <c r="N2" s="2"/>
      <c r="O2" s="2"/>
      <c r="P2" s="2"/>
      <c r="Q2" s="2"/>
      <c r="R2" s="2"/>
      <c r="S2" s="2"/>
      <c r="T2" s="1"/>
      <c r="U2" s="1"/>
      <c r="V2" s="3" t="s">
        <v>1</v>
      </c>
      <c r="W2" s="3"/>
      <c r="X2" s="3"/>
      <c r="Y2" s="3"/>
      <c r="Z2" s="3"/>
      <c r="AA2" s="3"/>
      <c r="AB2" s="3"/>
      <c r="AC2" s="1"/>
      <c r="AD2" s="1"/>
      <c r="AE2" s="4" t="s">
        <v>2</v>
      </c>
      <c r="AF2" s="4"/>
      <c r="AG2" s="4"/>
      <c r="AH2" s="4"/>
      <c r="AI2" s="4"/>
      <c r="AJ2" s="4"/>
      <c r="AK2" s="4"/>
      <c r="AL2" s="1"/>
      <c r="AM2" s="1"/>
      <c r="AN2" s="5" t="s">
        <v>3</v>
      </c>
      <c r="AO2" s="5"/>
      <c r="AP2" s="5"/>
      <c r="AQ2" s="5"/>
      <c r="AR2" s="5"/>
      <c r="AS2" s="5"/>
      <c r="AT2" s="5"/>
      <c r="AU2" s="1"/>
      <c r="AV2" s="1"/>
      <c r="AW2" s="6" t="s">
        <v>4</v>
      </c>
      <c r="AX2" s="6"/>
      <c r="AY2" s="6"/>
      <c r="AZ2" s="6"/>
      <c r="BA2" s="6"/>
      <c r="BB2" s="6"/>
      <c r="BC2" s="6"/>
      <c r="BD2" s="1"/>
    </row>
    <row r="3" spans="2:57" ht="15.75" x14ac:dyDescent="0.25">
      <c r="B3" s="7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8" t="s">
        <v>14</v>
      </c>
      <c r="L3" s="1"/>
      <c r="M3" s="9">
        <v>72</v>
      </c>
      <c r="N3" s="9">
        <v>42</v>
      </c>
      <c r="O3" s="9">
        <v>868.33333333333337</v>
      </c>
      <c r="P3" s="9">
        <v>43</v>
      </c>
      <c r="Q3" s="9">
        <v>100.66666666666667</v>
      </c>
      <c r="R3" s="9">
        <v>379</v>
      </c>
      <c r="S3" s="9">
        <v>399.66666666666669</v>
      </c>
      <c r="T3" s="10" t="s">
        <v>15</v>
      </c>
      <c r="U3" s="1"/>
      <c r="V3" s="11">
        <v>832.71562500000005</v>
      </c>
      <c r="W3" s="11">
        <v>1294.620625</v>
      </c>
      <c r="X3" s="11">
        <v>510.92</v>
      </c>
      <c r="Y3" s="11">
        <v>1239.3699999999999</v>
      </c>
      <c r="Z3" s="11">
        <v>3092.9025000000001</v>
      </c>
      <c r="AA3" s="11">
        <v>1888.910625</v>
      </c>
      <c r="AB3" s="11">
        <v>481.93</v>
      </c>
      <c r="AC3" s="23" t="s">
        <v>15</v>
      </c>
      <c r="AD3" s="1"/>
      <c r="AE3" s="12">
        <v>3051.6799999999994</v>
      </c>
      <c r="AF3" s="12">
        <v>1319.8799999999999</v>
      </c>
      <c r="AG3" s="12">
        <v>1213.0399999999997</v>
      </c>
      <c r="AH3" s="12">
        <v>700.39999999999986</v>
      </c>
      <c r="AI3" s="12">
        <v>778.16000000000008</v>
      </c>
      <c r="AJ3" s="12">
        <v>949.4</v>
      </c>
      <c r="AK3" s="12">
        <v>1134.52</v>
      </c>
      <c r="AL3" s="13" t="s">
        <v>15</v>
      </c>
      <c r="AM3" s="1"/>
      <c r="AN3" s="7">
        <v>31.166666666666668</v>
      </c>
      <c r="AO3" s="7">
        <v>23</v>
      </c>
      <c r="AP3" s="7">
        <v>21</v>
      </c>
      <c r="AQ3" s="7">
        <v>48.666666666666664</v>
      </c>
      <c r="AR3" s="7">
        <v>31.833333333333332</v>
      </c>
      <c r="AS3" s="7">
        <v>12.333333333333334</v>
      </c>
      <c r="AT3" s="7">
        <v>129.16666666666666</v>
      </c>
      <c r="AU3" s="14" t="s">
        <v>15</v>
      </c>
      <c r="AV3" s="1"/>
      <c r="AW3" s="15">
        <v>27.714285714285715</v>
      </c>
      <c r="AX3" s="15">
        <v>36.571428571428569</v>
      </c>
      <c r="AY3" s="15">
        <v>322.14285714285717</v>
      </c>
      <c r="AZ3" s="15">
        <v>111.57142857142857</v>
      </c>
      <c r="BA3" s="15">
        <v>33.571428571428569</v>
      </c>
      <c r="BB3" s="15">
        <v>260.28571428571428</v>
      </c>
      <c r="BC3" s="15">
        <v>39.857142857142854</v>
      </c>
      <c r="BD3" s="16" t="s">
        <v>15</v>
      </c>
    </row>
    <row r="4" spans="2:57" x14ac:dyDescent="0.25">
      <c r="B4" s="17">
        <v>1</v>
      </c>
      <c r="C4" s="18">
        <v>81</v>
      </c>
      <c r="D4" s="18">
        <v>50</v>
      </c>
      <c r="E4" s="18">
        <v>99</v>
      </c>
      <c r="F4" s="18">
        <v>66</v>
      </c>
      <c r="G4" s="18">
        <v>50</v>
      </c>
      <c r="H4" s="18">
        <v>50</v>
      </c>
      <c r="I4" s="18">
        <v>50</v>
      </c>
      <c r="J4" s="17" t="s">
        <v>16</v>
      </c>
      <c r="K4" s="1" t="s">
        <v>17</v>
      </c>
      <c r="L4" s="1"/>
      <c r="U4" s="1"/>
      <c r="AD4" s="1"/>
      <c r="AE4" s="25">
        <f>POWER(AE$3-C4,2)</f>
        <v>8824939.6623999961</v>
      </c>
      <c r="AF4" s="25">
        <f t="shared" ref="AF4:AK4" si="0">POWER(AF$3-D4,2)</f>
        <v>1612595.2143999997</v>
      </c>
      <c r="AG4" s="25">
        <f t="shared" si="0"/>
        <v>1241085.1215999995</v>
      </c>
      <c r="AH4" s="25">
        <f t="shared" si="0"/>
        <v>402463.35999999981</v>
      </c>
      <c r="AI4" s="25">
        <f t="shared" si="0"/>
        <v>530216.98560000013</v>
      </c>
      <c r="AJ4" s="25">
        <f t="shared" si="0"/>
        <v>808920.36</v>
      </c>
      <c r="AK4" s="25">
        <f t="shared" si="0"/>
        <v>1176183.6303999999</v>
      </c>
      <c r="AL4" s="27">
        <f>SQRT(SUM(AE4:AK4))</f>
        <v>3820.5240915874347</v>
      </c>
      <c r="AM4" s="1"/>
      <c r="AV4" s="1"/>
      <c r="BE4">
        <v>92.03477603601803</v>
      </c>
    </row>
    <row r="5" spans="2:57" x14ac:dyDescent="0.25">
      <c r="B5" s="17">
        <v>2</v>
      </c>
      <c r="C5" s="18">
        <v>35</v>
      </c>
      <c r="D5" s="18">
        <v>95</v>
      </c>
      <c r="E5" s="18">
        <v>35</v>
      </c>
      <c r="F5" s="18">
        <v>66</v>
      </c>
      <c r="G5" s="18">
        <v>80</v>
      </c>
      <c r="H5" s="18">
        <v>68</v>
      </c>
      <c r="I5" s="18">
        <v>69</v>
      </c>
      <c r="J5" s="17" t="s">
        <v>18</v>
      </c>
      <c r="K5" s="1"/>
      <c r="L5" s="1"/>
      <c r="U5" s="1"/>
      <c r="V5" s="24">
        <f t="shared" ref="V5:V33" si="1">POWER(V$3-C5,2)</f>
        <v>636350.21836914076</v>
      </c>
      <c r="W5" s="24">
        <f t="shared" ref="W5:W33" si="2">POWER(W$3-D5,2)</f>
        <v>1439089.6439253907</v>
      </c>
      <c r="X5" s="24">
        <f t="shared" ref="X5:X33" si="3">POWER(X$3-E5,2)</f>
        <v>226499.84640000001</v>
      </c>
      <c r="Y5" s="24">
        <f t="shared" ref="Y5:Y33" si="4">POWER(Y$3-F5,2)</f>
        <v>1376797.1568999998</v>
      </c>
      <c r="Z5" s="24">
        <f t="shared" ref="Z5:Z33" si="5">POWER(Z$3-G5,2)</f>
        <v>9077581.4745062515</v>
      </c>
      <c r="AA5" s="24">
        <f t="shared" ref="AA5:AA33" si="6">POWER(AA$3-H5,2)</f>
        <v>3315715.5042378907</v>
      </c>
      <c r="AB5" s="24">
        <f t="shared" ref="AB5:AB33" si="7">POWER(AB$3-I5,2)</f>
        <v>170511.18489999999</v>
      </c>
      <c r="AC5" s="28">
        <f t="shared" ref="AC5:AC33" si="8">SQRT(SUM(V5:AB5))</f>
        <v>4030.2040927524595</v>
      </c>
      <c r="AD5" s="1"/>
      <c r="AM5" s="1"/>
      <c r="AV5" s="1"/>
      <c r="BE5">
        <v>95.41938678801074</v>
      </c>
    </row>
    <row r="6" spans="2:57" x14ac:dyDescent="0.25">
      <c r="B6" s="17">
        <v>3</v>
      </c>
      <c r="C6" s="18">
        <v>100</v>
      </c>
      <c r="D6" s="18">
        <v>65</v>
      </c>
      <c r="E6" s="18">
        <v>66</v>
      </c>
      <c r="F6" s="18">
        <v>60</v>
      </c>
      <c r="G6" s="18">
        <v>98</v>
      </c>
      <c r="H6" s="18">
        <v>35</v>
      </c>
      <c r="I6" s="18">
        <v>70</v>
      </c>
      <c r="J6" s="17" t="s">
        <v>19</v>
      </c>
      <c r="K6" s="1"/>
      <c r="L6" s="1"/>
      <c r="U6" s="1"/>
      <c r="V6" s="24">
        <f t="shared" si="1"/>
        <v>536872.18711914064</v>
      </c>
      <c r="W6" s="24">
        <f t="shared" si="2"/>
        <v>1511966.8814253907</v>
      </c>
      <c r="X6" s="24">
        <f t="shared" si="3"/>
        <v>197953.8064</v>
      </c>
      <c r="Y6" s="24">
        <f t="shared" si="4"/>
        <v>1390913.5968999998</v>
      </c>
      <c r="Z6" s="24">
        <f t="shared" si="5"/>
        <v>8969440.9845062513</v>
      </c>
      <c r="AA6" s="24">
        <f t="shared" si="6"/>
        <v>3436984.6054878905</v>
      </c>
      <c r="AB6" s="24">
        <f t="shared" si="7"/>
        <v>169686.32490000001</v>
      </c>
      <c r="AC6" s="28">
        <f t="shared" si="8"/>
        <v>4026.638596489468</v>
      </c>
      <c r="AD6" s="1"/>
      <c r="AM6" s="1"/>
      <c r="AV6" s="1"/>
      <c r="BE6">
        <v>94.904474999865002</v>
      </c>
    </row>
    <row r="7" spans="2:57" x14ac:dyDescent="0.25">
      <c r="B7" s="17">
        <v>4</v>
      </c>
      <c r="C7" s="18">
        <v>88</v>
      </c>
      <c r="D7" s="18">
        <v>35</v>
      </c>
      <c r="E7" s="18">
        <v>80</v>
      </c>
      <c r="F7" s="18">
        <v>95</v>
      </c>
      <c r="G7" s="18">
        <v>73</v>
      </c>
      <c r="H7" s="18">
        <v>70</v>
      </c>
      <c r="I7" s="18">
        <v>90</v>
      </c>
      <c r="J7" s="17" t="s">
        <v>20</v>
      </c>
      <c r="K7" s="1"/>
      <c r="L7" s="1"/>
      <c r="U7" s="1"/>
      <c r="V7" s="24">
        <f t="shared" si="1"/>
        <v>554601.36211914069</v>
      </c>
      <c r="W7" s="24">
        <f t="shared" si="2"/>
        <v>1586644.1189253908</v>
      </c>
      <c r="X7" s="24">
        <f t="shared" si="3"/>
        <v>185692.04640000002</v>
      </c>
      <c r="Y7" s="24">
        <f t="shared" si="4"/>
        <v>1309582.6968999999</v>
      </c>
      <c r="Z7" s="24">
        <f t="shared" si="5"/>
        <v>9119811.1095062513</v>
      </c>
      <c r="AA7" s="24">
        <f t="shared" si="6"/>
        <v>3308435.8617378906</v>
      </c>
      <c r="AB7" s="24">
        <f t="shared" si="7"/>
        <v>153609.1249</v>
      </c>
      <c r="AC7" s="28">
        <f t="shared" si="8"/>
        <v>4027.2045292595549</v>
      </c>
      <c r="AD7" s="1"/>
      <c r="AM7" s="1"/>
      <c r="AV7" s="1"/>
      <c r="BE7">
        <v>97.532606727186376</v>
      </c>
    </row>
    <row r="8" spans="2:57" x14ac:dyDescent="0.25">
      <c r="B8" s="17">
        <v>5</v>
      </c>
      <c r="C8" s="9">
        <v>80</v>
      </c>
      <c r="D8" s="9">
        <v>85</v>
      </c>
      <c r="E8" s="9">
        <v>84</v>
      </c>
      <c r="F8" s="9">
        <v>88</v>
      </c>
      <c r="G8" s="9">
        <v>81</v>
      </c>
      <c r="H8" s="9">
        <v>71</v>
      </c>
      <c r="I8" s="9">
        <v>75</v>
      </c>
      <c r="J8" s="17" t="s">
        <v>21</v>
      </c>
      <c r="K8" s="19" t="s">
        <v>0</v>
      </c>
      <c r="L8" s="1"/>
      <c r="U8" s="1"/>
      <c r="V8" s="24">
        <f t="shared" si="1"/>
        <v>566580.81211914064</v>
      </c>
      <c r="W8" s="24">
        <f t="shared" si="2"/>
        <v>1463182.0564253908</v>
      </c>
      <c r="X8" s="24">
        <f t="shared" si="3"/>
        <v>182260.68640000001</v>
      </c>
      <c r="Y8" s="24">
        <f t="shared" si="4"/>
        <v>1325652.8768999998</v>
      </c>
      <c r="Z8" s="24">
        <f t="shared" si="5"/>
        <v>9071556.6695062499</v>
      </c>
      <c r="AA8" s="24">
        <f t="shared" si="6"/>
        <v>3304799.0404878906</v>
      </c>
      <c r="AB8" s="24">
        <f t="shared" si="7"/>
        <v>165592.02490000002</v>
      </c>
      <c r="AC8" s="28">
        <f t="shared" si="8"/>
        <v>4009.9406687304827</v>
      </c>
      <c r="AD8" s="1"/>
      <c r="AM8" s="1"/>
      <c r="AV8" s="1"/>
      <c r="BE8">
        <v>98.409142740905935</v>
      </c>
    </row>
    <row r="9" spans="2:57" x14ac:dyDescent="0.25">
      <c r="B9" s="17">
        <v>6</v>
      </c>
      <c r="C9" s="18">
        <v>79</v>
      </c>
      <c r="D9" s="18">
        <v>55</v>
      </c>
      <c r="E9" s="18">
        <v>96</v>
      </c>
      <c r="F9" s="18">
        <v>68</v>
      </c>
      <c r="G9" s="18">
        <v>45</v>
      </c>
      <c r="H9" s="18">
        <v>58</v>
      </c>
      <c r="I9" s="18">
        <v>59</v>
      </c>
      <c r="J9" s="17" t="s">
        <v>16</v>
      </c>
      <c r="K9" s="1"/>
      <c r="L9" s="1"/>
      <c r="U9" s="1"/>
      <c r="AD9" s="1"/>
      <c r="AE9" s="25">
        <f t="shared" ref="AE5:AE33" si="9">POWER(AE$3-C9,2)</f>
        <v>8836826.3823999967</v>
      </c>
      <c r="AF9" s="25">
        <f t="shared" ref="AF5:AF33" si="10">POWER(AF$3-D9,2)</f>
        <v>1599921.4143999997</v>
      </c>
      <c r="AG9" s="25">
        <f t="shared" ref="AG5:AG33" si="11">POWER(AG$3-E9,2)</f>
        <v>1247778.3615999995</v>
      </c>
      <c r="AH9" s="25">
        <f t="shared" ref="AH5:AH33" si="12">POWER(AH$3-F9,2)</f>
        <v>399929.75999999983</v>
      </c>
      <c r="AI9" s="25">
        <f t="shared" ref="AI5:AI33" si="13">POWER(AI$3-G9,2)</f>
        <v>537523.58560000011</v>
      </c>
      <c r="AJ9" s="25">
        <f t="shared" ref="AJ5:AJ33" si="14">POWER(AJ$3-H9,2)</f>
        <v>794593.96</v>
      </c>
      <c r="AK9" s="25">
        <f t="shared" ref="AK5:AK33" si="15">POWER(AK$3-I9,2)</f>
        <v>1156743.2704</v>
      </c>
      <c r="AL9" s="27">
        <f t="shared" ref="AL5:AL33" si="16">SQRT(SUM(AE9:AK9))</f>
        <v>3817.5013732021098</v>
      </c>
      <c r="AM9" s="1"/>
      <c r="AV9" s="1"/>
      <c r="BE9">
        <v>95.90828952702681</v>
      </c>
    </row>
    <row r="10" spans="2:57" x14ac:dyDescent="0.25">
      <c r="B10" s="17">
        <v>7</v>
      </c>
      <c r="C10" s="18">
        <v>90</v>
      </c>
      <c r="D10" s="18">
        <v>64</v>
      </c>
      <c r="E10" s="18">
        <v>59</v>
      </c>
      <c r="F10" s="18">
        <v>55</v>
      </c>
      <c r="G10" s="18">
        <v>95</v>
      </c>
      <c r="H10" s="18">
        <v>40</v>
      </c>
      <c r="I10" s="18">
        <v>35</v>
      </c>
      <c r="J10" s="17" t="s">
        <v>19</v>
      </c>
      <c r="K10" s="1"/>
      <c r="L10" s="1"/>
      <c r="U10" s="1"/>
      <c r="V10" s="24">
        <f t="shared" si="1"/>
        <v>551626.49961914064</v>
      </c>
      <c r="W10" s="24">
        <f t="shared" si="2"/>
        <v>1514427.1226753907</v>
      </c>
      <c r="X10" s="24">
        <f t="shared" si="3"/>
        <v>204231.68640000001</v>
      </c>
      <c r="Y10" s="24">
        <f t="shared" si="4"/>
        <v>1402732.2968999997</v>
      </c>
      <c r="Z10" s="24">
        <f t="shared" si="5"/>
        <v>8987419.3995062504</v>
      </c>
      <c r="AA10" s="24">
        <f t="shared" si="6"/>
        <v>3418470.4992378904</v>
      </c>
      <c r="AB10" s="24">
        <f t="shared" si="7"/>
        <v>199746.42490000001</v>
      </c>
      <c r="AC10" s="28">
        <f t="shared" si="8"/>
        <v>4034.6813912920898</v>
      </c>
      <c r="AD10" s="1"/>
      <c r="AM10" s="1"/>
      <c r="AV10" s="1"/>
      <c r="BE10">
        <v>98.302387432859433</v>
      </c>
    </row>
    <row r="11" spans="2:57" x14ac:dyDescent="0.25">
      <c r="B11" s="17">
        <v>8</v>
      </c>
      <c r="C11" s="18">
        <v>94</v>
      </c>
      <c r="D11" s="18">
        <v>64</v>
      </c>
      <c r="E11" s="18">
        <v>57</v>
      </c>
      <c r="F11" s="18">
        <v>58</v>
      </c>
      <c r="G11" s="18">
        <v>97</v>
      </c>
      <c r="H11" s="18">
        <v>38</v>
      </c>
      <c r="I11" s="18">
        <v>40</v>
      </c>
      <c r="J11" s="17" t="s">
        <v>19</v>
      </c>
      <c r="K11" s="1"/>
      <c r="L11" s="1"/>
      <c r="U11" s="1"/>
      <c r="V11" s="24">
        <f t="shared" si="1"/>
        <v>545700.77461914066</v>
      </c>
      <c r="W11" s="24">
        <f t="shared" si="2"/>
        <v>1514427.1226753907</v>
      </c>
      <c r="X11" s="24">
        <f t="shared" si="3"/>
        <v>206043.36640000003</v>
      </c>
      <c r="Y11" s="24">
        <f t="shared" si="4"/>
        <v>1395635.0768999998</v>
      </c>
      <c r="Z11" s="24">
        <f t="shared" si="5"/>
        <v>8975431.789506251</v>
      </c>
      <c r="AA11" s="24">
        <f t="shared" si="6"/>
        <v>3425870.1417378904</v>
      </c>
      <c r="AB11" s="24">
        <f t="shared" si="7"/>
        <v>195302.1249</v>
      </c>
      <c r="AC11" s="28">
        <f t="shared" si="8"/>
        <v>4032.1719205334825</v>
      </c>
      <c r="AD11" s="1"/>
      <c r="AM11" s="1"/>
      <c r="AV11" s="1"/>
      <c r="BE11">
        <v>98.381194214138304</v>
      </c>
    </row>
    <row r="12" spans="2:57" x14ac:dyDescent="0.25">
      <c r="B12" s="17">
        <v>9</v>
      </c>
      <c r="C12" s="18">
        <v>74</v>
      </c>
      <c r="D12" s="18">
        <v>90</v>
      </c>
      <c r="E12" s="18">
        <v>49</v>
      </c>
      <c r="F12" s="18">
        <v>83</v>
      </c>
      <c r="G12" s="18">
        <v>70</v>
      </c>
      <c r="H12" s="18">
        <v>50</v>
      </c>
      <c r="I12" s="18">
        <v>85</v>
      </c>
      <c r="J12" s="17" t="s">
        <v>21</v>
      </c>
      <c r="K12" s="1"/>
      <c r="L12" s="1"/>
      <c r="U12" s="1"/>
      <c r="V12" s="24">
        <f t="shared" si="1"/>
        <v>575649.39961914066</v>
      </c>
      <c r="W12" s="24">
        <f t="shared" si="2"/>
        <v>1451110.8501753907</v>
      </c>
      <c r="X12" s="24">
        <f t="shared" si="3"/>
        <v>213370.08640000003</v>
      </c>
      <c r="Y12" s="24">
        <f t="shared" si="4"/>
        <v>1337191.5768999998</v>
      </c>
      <c r="Z12" s="24">
        <f t="shared" si="5"/>
        <v>9137939.5245062504</v>
      </c>
      <c r="AA12" s="24">
        <f t="shared" si="6"/>
        <v>3381592.2867378904</v>
      </c>
      <c r="AB12" s="24">
        <f t="shared" si="7"/>
        <v>157553.42490000001</v>
      </c>
      <c r="AC12" s="28">
        <f t="shared" si="8"/>
        <v>4031.675476676995</v>
      </c>
      <c r="AD12" s="1"/>
      <c r="AM12" s="1"/>
      <c r="AV12" s="1"/>
      <c r="BE12">
        <v>107.95304245365205</v>
      </c>
    </row>
    <row r="13" spans="2:57" x14ac:dyDescent="0.25">
      <c r="B13" s="17">
        <v>10</v>
      </c>
      <c r="C13" s="18">
        <v>33</v>
      </c>
      <c r="D13" s="18">
        <v>90</v>
      </c>
      <c r="E13" s="18">
        <v>33</v>
      </c>
      <c r="F13" s="18">
        <v>69</v>
      </c>
      <c r="G13" s="18">
        <v>83</v>
      </c>
      <c r="H13" s="18">
        <v>77</v>
      </c>
      <c r="I13" s="18">
        <v>75</v>
      </c>
      <c r="J13" s="17" t="s">
        <v>18</v>
      </c>
      <c r="K13" s="1"/>
      <c r="L13" s="1"/>
      <c r="U13" s="1"/>
      <c r="V13" s="24">
        <f t="shared" si="1"/>
        <v>639545.08086914069</v>
      </c>
      <c r="W13" s="24">
        <f t="shared" si="2"/>
        <v>1451110.8501753907</v>
      </c>
      <c r="X13" s="24">
        <f t="shared" si="3"/>
        <v>228407.5264</v>
      </c>
      <c r="Y13" s="24">
        <f t="shared" si="4"/>
        <v>1369765.9368999999</v>
      </c>
      <c r="Z13" s="24">
        <f t="shared" si="5"/>
        <v>9059513.0595062505</v>
      </c>
      <c r="AA13" s="24">
        <f t="shared" si="6"/>
        <v>3283020.1129878904</v>
      </c>
      <c r="AB13" s="24">
        <f t="shared" si="7"/>
        <v>165592.02490000002</v>
      </c>
      <c r="AC13" s="28">
        <f t="shared" si="8"/>
        <v>4024.5440228352172</v>
      </c>
      <c r="AD13" s="1"/>
      <c r="AM13" s="1"/>
      <c r="AV13" s="1"/>
      <c r="BE13">
        <v>89.10308285912447</v>
      </c>
    </row>
    <row r="14" spans="2:57" x14ac:dyDescent="0.25">
      <c r="B14" s="17">
        <v>11</v>
      </c>
      <c r="C14" s="18">
        <v>85</v>
      </c>
      <c r="D14" s="18">
        <v>38</v>
      </c>
      <c r="E14" s="18">
        <v>85</v>
      </c>
      <c r="F14" s="18">
        <v>80</v>
      </c>
      <c r="G14" s="18">
        <v>74</v>
      </c>
      <c r="H14" s="18">
        <v>77</v>
      </c>
      <c r="I14" s="18">
        <v>91</v>
      </c>
      <c r="J14" s="17" t="s">
        <v>20</v>
      </c>
      <c r="K14" s="1"/>
      <c r="L14" s="1"/>
      <c r="U14" s="1"/>
      <c r="V14" s="24">
        <f t="shared" si="1"/>
        <v>559078.65586914064</v>
      </c>
      <c r="W14" s="24">
        <f t="shared" si="2"/>
        <v>1579095.3951753906</v>
      </c>
      <c r="X14" s="24">
        <f t="shared" si="3"/>
        <v>181407.84640000001</v>
      </c>
      <c r="Y14" s="24">
        <f t="shared" si="4"/>
        <v>1344138.7968999997</v>
      </c>
      <c r="Z14" s="24">
        <f t="shared" si="5"/>
        <v>9113772.3045062516</v>
      </c>
      <c r="AA14" s="24">
        <f t="shared" si="6"/>
        <v>3283020.1129878904</v>
      </c>
      <c r="AB14" s="24">
        <f t="shared" si="7"/>
        <v>152826.26490000001</v>
      </c>
      <c r="AC14" s="28">
        <f t="shared" si="8"/>
        <v>4026.579115916968</v>
      </c>
      <c r="AD14" s="1"/>
      <c r="AM14" s="1"/>
      <c r="AV14" s="1"/>
      <c r="BE14">
        <v>87.073873090611968</v>
      </c>
    </row>
    <row r="15" spans="2:57" x14ac:dyDescent="0.25">
      <c r="B15" s="17">
        <v>12</v>
      </c>
      <c r="C15" s="18">
        <v>96</v>
      </c>
      <c r="D15" s="18">
        <v>68</v>
      </c>
      <c r="E15" s="18">
        <v>93</v>
      </c>
      <c r="F15" s="18">
        <v>71</v>
      </c>
      <c r="G15" s="18">
        <v>50</v>
      </c>
      <c r="H15" s="18">
        <v>80</v>
      </c>
      <c r="I15" s="18">
        <v>56</v>
      </c>
      <c r="J15" s="17" t="s">
        <v>21</v>
      </c>
      <c r="K15" s="1"/>
      <c r="L15" s="1"/>
      <c r="U15" s="1"/>
      <c r="V15" s="24">
        <f t="shared" si="1"/>
        <v>542749.91211914073</v>
      </c>
      <c r="W15" s="24">
        <f t="shared" si="2"/>
        <v>1504598.1576753906</v>
      </c>
      <c r="X15" s="24">
        <f t="shared" si="3"/>
        <v>174657.12640000001</v>
      </c>
      <c r="Y15" s="24">
        <f t="shared" si="4"/>
        <v>1365088.4568999996</v>
      </c>
      <c r="Z15" s="24">
        <f t="shared" si="5"/>
        <v>9259255.62450625</v>
      </c>
      <c r="AA15" s="24">
        <f t="shared" si="6"/>
        <v>3272157.6492378907</v>
      </c>
      <c r="AB15" s="24">
        <f t="shared" si="7"/>
        <v>181416.36490000002</v>
      </c>
      <c r="AC15" s="28">
        <f t="shared" si="8"/>
        <v>4037.3163477412409</v>
      </c>
      <c r="AD15" s="1"/>
      <c r="AM15" s="1"/>
      <c r="AV15" s="1"/>
      <c r="BE15">
        <v>113.49607647403499</v>
      </c>
    </row>
    <row r="16" spans="2:57" x14ac:dyDescent="0.25">
      <c r="B16" s="17">
        <v>13</v>
      </c>
      <c r="C16" s="18">
        <v>32</v>
      </c>
      <c r="D16" s="18">
        <v>96</v>
      </c>
      <c r="E16" s="18">
        <v>37</v>
      </c>
      <c r="F16" s="18">
        <v>60</v>
      </c>
      <c r="G16" s="18">
        <v>85</v>
      </c>
      <c r="H16" s="18">
        <v>80</v>
      </c>
      <c r="I16" s="18">
        <v>87</v>
      </c>
      <c r="J16" s="17" t="s">
        <v>18</v>
      </c>
      <c r="K16" s="1"/>
      <c r="L16" s="1"/>
      <c r="U16" s="1"/>
      <c r="V16" s="24">
        <f t="shared" si="1"/>
        <v>641145.51211914071</v>
      </c>
      <c r="W16" s="24">
        <f t="shared" si="2"/>
        <v>1436691.4026753907</v>
      </c>
      <c r="X16" s="24">
        <f t="shared" si="3"/>
        <v>224600.16640000002</v>
      </c>
      <c r="Y16" s="24">
        <f t="shared" si="4"/>
        <v>1390913.5968999998</v>
      </c>
      <c r="Z16" s="24">
        <f t="shared" si="5"/>
        <v>9047477.4495062511</v>
      </c>
      <c r="AA16" s="24">
        <f t="shared" si="6"/>
        <v>3272157.6492378907</v>
      </c>
      <c r="AB16" s="24">
        <f t="shared" si="7"/>
        <v>155969.70490000001</v>
      </c>
      <c r="AC16" s="28">
        <f t="shared" si="8"/>
        <v>4021.0639738430764</v>
      </c>
      <c r="AD16" s="1"/>
      <c r="AM16" s="1"/>
      <c r="AV16" s="1"/>
      <c r="BE16">
        <v>87.079615151882706</v>
      </c>
    </row>
    <row r="17" spans="2:57" x14ac:dyDescent="0.25">
      <c r="B17" s="17">
        <v>14</v>
      </c>
      <c r="C17" s="11">
        <v>77</v>
      </c>
      <c r="D17" s="11">
        <v>54</v>
      </c>
      <c r="E17" s="11">
        <v>100</v>
      </c>
      <c r="F17" s="11">
        <v>69</v>
      </c>
      <c r="G17" s="11">
        <v>51</v>
      </c>
      <c r="H17" s="11">
        <v>55</v>
      </c>
      <c r="I17" s="11">
        <v>60</v>
      </c>
      <c r="J17" s="17" t="s">
        <v>16</v>
      </c>
      <c r="K17" s="20" t="s">
        <v>1</v>
      </c>
      <c r="L17" s="1"/>
      <c r="U17" s="1"/>
      <c r="AD17" s="1"/>
      <c r="AE17" s="25">
        <f t="shared" si="9"/>
        <v>8848721.1023999956</v>
      </c>
      <c r="AF17" s="25">
        <f t="shared" si="10"/>
        <v>1602452.1743999997</v>
      </c>
      <c r="AG17" s="25">
        <f t="shared" si="11"/>
        <v>1238858.0415999994</v>
      </c>
      <c r="AH17" s="25">
        <f t="shared" si="12"/>
        <v>398665.95999999985</v>
      </c>
      <c r="AI17" s="25">
        <f t="shared" si="13"/>
        <v>528761.66560000007</v>
      </c>
      <c r="AJ17" s="25">
        <f t="shared" si="14"/>
        <v>799951.35999999999</v>
      </c>
      <c r="AK17" s="25">
        <f t="shared" si="15"/>
        <v>1154593.2304</v>
      </c>
      <c r="AL17" s="27">
        <f t="shared" si="16"/>
        <v>3817.3293720086554</v>
      </c>
      <c r="AM17" s="1"/>
      <c r="AV17" s="1"/>
      <c r="BE17">
        <v>97.293370791642332</v>
      </c>
    </row>
    <row r="18" spans="2:57" x14ac:dyDescent="0.25">
      <c r="B18" s="17">
        <v>15</v>
      </c>
      <c r="C18" s="18">
        <v>96</v>
      </c>
      <c r="D18" s="18">
        <v>63</v>
      </c>
      <c r="E18" s="18">
        <v>58</v>
      </c>
      <c r="F18" s="18">
        <v>50</v>
      </c>
      <c r="G18" s="18">
        <v>94</v>
      </c>
      <c r="H18" s="18">
        <v>39</v>
      </c>
      <c r="I18" s="18">
        <v>49</v>
      </c>
      <c r="J18" s="17" t="s">
        <v>19</v>
      </c>
      <c r="K18" s="1"/>
      <c r="L18" s="1"/>
      <c r="U18" s="1"/>
      <c r="V18" s="24">
        <f t="shared" si="1"/>
        <v>542749.91211914073</v>
      </c>
      <c r="W18" s="24">
        <f t="shared" si="2"/>
        <v>1516889.3639253906</v>
      </c>
      <c r="X18" s="24">
        <f t="shared" si="3"/>
        <v>205136.5264</v>
      </c>
      <c r="Y18" s="24">
        <f t="shared" si="4"/>
        <v>1414600.9968999997</v>
      </c>
      <c r="Z18" s="24">
        <f t="shared" si="5"/>
        <v>8993416.2045062501</v>
      </c>
      <c r="AA18" s="24">
        <f t="shared" si="6"/>
        <v>3422169.3204878904</v>
      </c>
      <c r="AB18" s="24">
        <f t="shared" si="7"/>
        <v>187428.3849</v>
      </c>
      <c r="AC18" s="28">
        <f t="shared" si="8"/>
        <v>4035.144447134287</v>
      </c>
      <c r="AD18" s="1"/>
      <c r="AM18" s="1"/>
      <c r="AV18" s="1"/>
      <c r="BE18">
        <v>94.378807870199338</v>
      </c>
    </row>
    <row r="19" spans="2:57" x14ac:dyDescent="0.25">
      <c r="B19" s="17">
        <v>16</v>
      </c>
      <c r="C19" s="12">
        <v>89</v>
      </c>
      <c r="D19" s="12">
        <v>40</v>
      </c>
      <c r="E19" s="12">
        <v>89</v>
      </c>
      <c r="F19" s="12">
        <v>88</v>
      </c>
      <c r="G19" s="12">
        <v>70</v>
      </c>
      <c r="H19" s="12">
        <v>75</v>
      </c>
      <c r="I19" s="12">
        <v>94</v>
      </c>
      <c r="J19" s="17" t="s">
        <v>20</v>
      </c>
      <c r="K19" s="21" t="s">
        <v>2</v>
      </c>
      <c r="L19" s="1"/>
      <c r="U19" s="1"/>
      <c r="V19" s="24">
        <f t="shared" si="1"/>
        <v>553112.93086914066</v>
      </c>
      <c r="W19" s="24">
        <f t="shared" si="2"/>
        <v>1574072.9126753907</v>
      </c>
      <c r="X19" s="24">
        <f t="shared" si="3"/>
        <v>178016.48640000002</v>
      </c>
      <c r="Y19" s="24">
        <f t="shared" si="4"/>
        <v>1325652.8768999998</v>
      </c>
      <c r="Z19" s="24">
        <f t="shared" si="5"/>
        <v>9137939.5245062504</v>
      </c>
      <c r="AA19" s="24">
        <f t="shared" si="6"/>
        <v>3290271.7554878904</v>
      </c>
      <c r="AB19" s="24">
        <f t="shared" si="7"/>
        <v>150489.68489999999</v>
      </c>
      <c r="AC19" s="28">
        <f t="shared" si="8"/>
        <v>4026.1093094622597</v>
      </c>
      <c r="AD19" s="1"/>
      <c r="AM19" s="1"/>
      <c r="AV19" s="1"/>
      <c r="BE19">
        <v>97.220673598777338</v>
      </c>
    </row>
    <row r="20" spans="2:57" x14ac:dyDescent="0.25">
      <c r="B20" s="17">
        <v>17</v>
      </c>
      <c r="C20" s="18">
        <v>70</v>
      </c>
      <c r="D20" s="18">
        <v>89</v>
      </c>
      <c r="E20" s="18">
        <v>48</v>
      </c>
      <c r="F20" s="18">
        <v>84</v>
      </c>
      <c r="G20" s="18">
        <v>71</v>
      </c>
      <c r="H20" s="18">
        <v>96</v>
      </c>
      <c r="I20" s="18">
        <v>43</v>
      </c>
      <c r="J20" s="17" t="s">
        <v>21</v>
      </c>
      <c r="K20" s="1"/>
      <c r="L20" s="1"/>
      <c r="U20" s="1"/>
      <c r="V20" s="24">
        <f t="shared" si="1"/>
        <v>581735.12461914064</v>
      </c>
      <c r="W20" s="24">
        <f t="shared" si="2"/>
        <v>1453521.0914253907</v>
      </c>
      <c r="X20" s="24">
        <f t="shared" si="3"/>
        <v>214294.92640000003</v>
      </c>
      <c r="Y20" s="24">
        <f t="shared" si="4"/>
        <v>1334879.8368999998</v>
      </c>
      <c r="Z20" s="24">
        <f t="shared" si="5"/>
        <v>9131894.7195062507</v>
      </c>
      <c r="AA20" s="24">
        <f t="shared" si="6"/>
        <v>3214528.5092378906</v>
      </c>
      <c r="AB20" s="24">
        <f t="shared" si="7"/>
        <v>192659.54490000001</v>
      </c>
      <c r="AC20" s="28">
        <f t="shared" si="8"/>
        <v>4015.4095373932496</v>
      </c>
      <c r="AD20" s="1"/>
      <c r="AM20" s="1"/>
      <c r="AV20" s="1"/>
      <c r="BE20">
        <v>101.36621416921912</v>
      </c>
    </row>
    <row r="21" spans="2:57" x14ac:dyDescent="0.25">
      <c r="B21" s="17">
        <v>18</v>
      </c>
      <c r="C21" s="18">
        <v>80</v>
      </c>
      <c r="D21" s="18">
        <v>58</v>
      </c>
      <c r="E21" s="18">
        <v>97</v>
      </c>
      <c r="F21" s="18">
        <v>70</v>
      </c>
      <c r="G21" s="18">
        <v>40</v>
      </c>
      <c r="H21" s="18">
        <v>59</v>
      </c>
      <c r="I21" s="18">
        <v>59</v>
      </c>
      <c r="J21" s="17" t="s">
        <v>16</v>
      </c>
      <c r="K21" s="1"/>
      <c r="L21" s="1"/>
      <c r="U21" s="1"/>
      <c r="AD21" s="1"/>
      <c r="AE21" s="25">
        <f t="shared" si="9"/>
        <v>8830882.0223999955</v>
      </c>
      <c r="AF21" s="25">
        <f t="shared" si="10"/>
        <v>1592341.1343999996</v>
      </c>
      <c r="AG21" s="25">
        <f t="shared" si="11"/>
        <v>1245545.2815999994</v>
      </c>
      <c r="AH21" s="25">
        <f t="shared" si="12"/>
        <v>397404.1599999998</v>
      </c>
      <c r="AI21" s="25">
        <f t="shared" si="13"/>
        <v>544880.18560000008</v>
      </c>
      <c r="AJ21" s="25">
        <f t="shared" si="14"/>
        <v>792812.15999999992</v>
      </c>
      <c r="AK21" s="25">
        <f t="shared" si="15"/>
        <v>1156743.2704</v>
      </c>
      <c r="AL21" s="27">
        <f t="shared" si="16"/>
        <v>3815.8365025771209</v>
      </c>
      <c r="AM21" s="1"/>
      <c r="AV21" s="1"/>
      <c r="BE21">
        <v>97.770138590471461</v>
      </c>
    </row>
    <row r="22" spans="2:57" x14ac:dyDescent="0.25">
      <c r="B22" s="17">
        <v>19</v>
      </c>
      <c r="C22" s="18">
        <v>75</v>
      </c>
      <c r="D22" s="18">
        <v>50</v>
      </c>
      <c r="E22" s="18">
        <v>98</v>
      </c>
      <c r="F22" s="18">
        <v>65</v>
      </c>
      <c r="G22" s="18">
        <v>49</v>
      </c>
      <c r="H22" s="18">
        <v>60</v>
      </c>
      <c r="I22" s="18">
        <v>63</v>
      </c>
      <c r="J22" s="17" t="s">
        <v>16</v>
      </c>
      <c r="K22" s="1"/>
      <c r="L22" s="1"/>
      <c r="U22" s="1"/>
      <c r="AD22" s="1"/>
      <c r="AE22" s="25">
        <f t="shared" si="9"/>
        <v>8860623.8223999962</v>
      </c>
      <c r="AF22" s="25">
        <f t="shared" si="10"/>
        <v>1612595.2143999997</v>
      </c>
      <c r="AG22" s="25">
        <f t="shared" si="11"/>
        <v>1243314.2015999993</v>
      </c>
      <c r="AH22" s="25">
        <f t="shared" si="12"/>
        <v>403733.1599999998</v>
      </c>
      <c r="AI22" s="25">
        <f t="shared" si="13"/>
        <v>531674.30560000008</v>
      </c>
      <c r="AJ22" s="25">
        <f t="shared" si="14"/>
        <v>791032.36</v>
      </c>
      <c r="AK22" s="25">
        <f t="shared" si="15"/>
        <v>1148155.1103999999</v>
      </c>
      <c r="AL22" s="27">
        <f t="shared" si="16"/>
        <v>3819.8335270532398</v>
      </c>
      <c r="AM22" s="1"/>
      <c r="AV22" s="1"/>
      <c r="BE22">
        <v>95.087328283005192</v>
      </c>
    </row>
    <row r="23" spans="2:57" x14ac:dyDescent="0.25">
      <c r="B23" s="17">
        <v>20</v>
      </c>
      <c r="C23" s="18">
        <v>31</v>
      </c>
      <c r="D23" s="18">
        <v>100</v>
      </c>
      <c r="E23" s="18">
        <v>36</v>
      </c>
      <c r="F23" s="18">
        <v>60</v>
      </c>
      <c r="G23" s="18">
        <v>83</v>
      </c>
      <c r="H23" s="18">
        <v>78</v>
      </c>
      <c r="I23" s="18">
        <v>79</v>
      </c>
      <c r="J23" s="17" t="s">
        <v>18</v>
      </c>
      <c r="K23" s="1"/>
      <c r="L23" s="1"/>
      <c r="U23" s="1"/>
      <c r="V23" s="24">
        <f t="shared" si="1"/>
        <v>642747.94336914073</v>
      </c>
      <c r="W23" s="24">
        <f t="shared" si="2"/>
        <v>1427118.4376753906</v>
      </c>
      <c r="X23" s="24">
        <f t="shared" si="3"/>
        <v>225549.00640000001</v>
      </c>
      <c r="Y23" s="24">
        <f t="shared" si="4"/>
        <v>1390913.5968999998</v>
      </c>
      <c r="Z23" s="24">
        <f t="shared" si="5"/>
        <v>9059513.0595062505</v>
      </c>
      <c r="AA23" s="24">
        <f t="shared" si="6"/>
        <v>3279397.2917378903</v>
      </c>
      <c r="AB23" s="24">
        <f t="shared" si="7"/>
        <v>162352.58490000002</v>
      </c>
      <c r="AC23" s="28">
        <f t="shared" si="8"/>
        <v>4023.3806581640606</v>
      </c>
      <c r="AD23" s="1"/>
      <c r="AM23" s="1"/>
      <c r="AV23" s="1"/>
      <c r="BE23">
        <v>91.883673060016491</v>
      </c>
    </row>
    <row r="24" spans="2:57" x14ac:dyDescent="0.25">
      <c r="B24" s="17">
        <v>21</v>
      </c>
      <c r="C24" s="7">
        <v>98</v>
      </c>
      <c r="D24" s="7">
        <v>68</v>
      </c>
      <c r="E24" s="7">
        <v>60</v>
      </c>
      <c r="F24" s="7">
        <v>49</v>
      </c>
      <c r="G24" s="7">
        <v>92</v>
      </c>
      <c r="H24" s="7">
        <v>40</v>
      </c>
      <c r="I24" s="7">
        <v>48</v>
      </c>
      <c r="J24" s="17" t="s">
        <v>19</v>
      </c>
      <c r="K24" s="22" t="s">
        <v>3</v>
      </c>
      <c r="L24" s="1"/>
      <c r="U24" s="1"/>
      <c r="V24" s="24">
        <f t="shared" si="1"/>
        <v>539807.04961914069</v>
      </c>
      <c r="W24" s="24">
        <f t="shared" si="2"/>
        <v>1504598.1576753906</v>
      </c>
      <c r="X24" s="24">
        <f t="shared" si="3"/>
        <v>203328.84640000001</v>
      </c>
      <c r="Y24" s="24">
        <f t="shared" si="4"/>
        <v>1416980.7368999997</v>
      </c>
      <c r="Z24" s="24">
        <f t="shared" si="5"/>
        <v>9005415.8145062514</v>
      </c>
      <c r="AA24" s="24">
        <f t="shared" si="6"/>
        <v>3418470.4992378904</v>
      </c>
      <c r="AB24" s="24">
        <f t="shared" si="7"/>
        <v>188295.24490000002</v>
      </c>
      <c r="AC24" s="28">
        <f t="shared" si="8"/>
        <v>4034.4635763926126</v>
      </c>
      <c r="AD24" s="1"/>
      <c r="AM24" s="1"/>
      <c r="AV24" s="1"/>
      <c r="BE24">
        <v>97.009583933753675</v>
      </c>
    </row>
    <row r="25" spans="2:57" x14ac:dyDescent="0.25">
      <c r="B25" s="17">
        <v>22</v>
      </c>
      <c r="C25" s="18">
        <v>86</v>
      </c>
      <c r="D25" s="18">
        <v>39</v>
      </c>
      <c r="E25" s="18">
        <v>80</v>
      </c>
      <c r="F25" s="18">
        <v>89</v>
      </c>
      <c r="G25" s="18">
        <v>69</v>
      </c>
      <c r="H25" s="18">
        <v>78</v>
      </c>
      <c r="I25" s="18">
        <v>96</v>
      </c>
      <c r="J25" s="17" t="s">
        <v>20</v>
      </c>
      <c r="K25" s="1"/>
      <c r="L25" s="1"/>
      <c r="U25" s="1"/>
      <c r="V25" s="24">
        <f t="shared" si="1"/>
        <v>557584.22461914073</v>
      </c>
      <c r="W25" s="24">
        <f t="shared" si="2"/>
        <v>1576583.1539253907</v>
      </c>
      <c r="X25" s="24">
        <f t="shared" si="3"/>
        <v>185692.04640000002</v>
      </c>
      <c r="Y25" s="24">
        <f t="shared" si="4"/>
        <v>1323351.1368999998</v>
      </c>
      <c r="Z25" s="24">
        <f t="shared" si="5"/>
        <v>9143986.3295062501</v>
      </c>
      <c r="AA25" s="24">
        <f t="shared" si="6"/>
        <v>3279397.2917378903</v>
      </c>
      <c r="AB25" s="24">
        <f t="shared" si="7"/>
        <v>148941.96489999999</v>
      </c>
      <c r="AC25" s="28">
        <f t="shared" si="8"/>
        <v>4026.851890495685</v>
      </c>
      <c r="AD25" s="1"/>
      <c r="AM25" s="1"/>
      <c r="AV25" s="1"/>
      <c r="BE25">
        <v>94.149399228035435</v>
      </c>
    </row>
    <row r="26" spans="2:57" x14ac:dyDescent="0.25">
      <c r="B26" s="17">
        <v>23</v>
      </c>
      <c r="C26" s="18">
        <v>40</v>
      </c>
      <c r="D26" s="18">
        <v>91</v>
      </c>
      <c r="E26" s="18">
        <v>75</v>
      </c>
      <c r="F26" s="18">
        <v>35</v>
      </c>
      <c r="G26" s="18">
        <v>75</v>
      </c>
      <c r="H26" s="18">
        <v>39</v>
      </c>
      <c r="I26" s="18">
        <v>73</v>
      </c>
      <c r="J26" s="17" t="s">
        <v>21</v>
      </c>
      <c r="K26" s="1"/>
      <c r="L26" s="1"/>
      <c r="U26" s="1"/>
      <c r="V26" s="24">
        <f t="shared" si="1"/>
        <v>628398.06211914064</v>
      </c>
      <c r="W26" s="24">
        <f t="shared" si="2"/>
        <v>1448702.6089253908</v>
      </c>
      <c r="X26" s="24">
        <f t="shared" si="3"/>
        <v>190026.2464</v>
      </c>
      <c r="Y26" s="24">
        <f t="shared" si="4"/>
        <v>1450507.0968999998</v>
      </c>
      <c r="Z26" s="24">
        <f t="shared" si="5"/>
        <v>9107735.49950625</v>
      </c>
      <c r="AA26" s="24">
        <f t="shared" si="6"/>
        <v>3422169.3204878904</v>
      </c>
      <c r="AB26" s="24">
        <f t="shared" si="7"/>
        <v>167223.74490000002</v>
      </c>
      <c r="AC26" s="28">
        <f>SQRT(SUM(V26:AB26))</f>
        <v>4051.513615827876</v>
      </c>
      <c r="AD26" s="1"/>
      <c r="AM26" s="1"/>
      <c r="AV26" s="1"/>
      <c r="BE26">
        <v>104.88498164656367</v>
      </c>
    </row>
    <row r="27" spans="2:57" x14ac:dyDescent="0.25">
      <c r="B27" s="17">
        <v>24</v>
      </c>
      <c r="C27" s="18">
        <v>88</v>
      </c>
      <c r="D27" s="18">
        <v>36</v>
      </c>
      <c r="E27" s="18">
        <v>82</v>
      </c>
      <c r="F27" s="18">
        <v>90</v>
      </c>
      <c r="G27" s="18">
        <v>71</v>
      </c>
      <c r="H27" s="18">
        <v>79</v>
      </c>
      <c r="I27" s="18">
        <v>95</v>
      </c>
      <c r="J27" s="17" t="s">
        <v>20</v>
      </c>
      <c r="K27" s="1"/>
      <c r="L27" s="1"/>
      <c r="U27" s="1"/>
      <c r="V27" s="24">
        <f t="shared" si="1"/>
        <v>554601.36211914069</v>
      </c>
      <c r="W27" s="24">
        <f t="shared" si="2"/>
        <v>1584125.8776753906</v>
      </c>
      <c r="X27" s="24">
        <f t="shared" si="3"/>
        <v>183972.36640000003</v>
      </c>
      <c r="Y27" s="24">
        <f t="shared" si="4"/>
        <v>1321051.3968999998</v>
      </c>
      <c r="Z27" s="24">
        <f t="shared" si="5"/>
        <v>9131894.7195062507</v>
      </c>
      <c r="AA27" s="24">
        <f t="shared" si="6"/>
        <v>3275776.4704878908</v>
      </c>
      <c r="AB27" s="24">
        <f t="shared" si="7"/>
        <v>149714.82490000001</v>
      </c>
      <c r="AC27" s="28">
        <f t="shared" si="8"/>
        <v>4025.0636042165438</v>
      </c>
      <c r="AD27" s="1"/>
      <c r="AM27" s="1"/>
      <c r="AV27" s="1"/>
      <c r="BE27">
        <v>94.189221118979432</v>
      </c>
    </row>
    <row r="28" spans="2:57" x14ac:dyDescent="0.25">
      <c r="B28" s="17">
        <v>25</v>
      </c>
      <c r="C28" s="15">
        <v>30</v>
      </c>
      <c r="D28" s="15">
        <v>90</v>
      </c>
      <c r="E28" s="15">
        <v>30</v>
      </c>
      <c r="F28" s="15">
        <v>58</v>
      </c>
      <c r="G28" s="15">
        <v>77</v>
      </c>
      <c r="H28" s="15">
        <v>79</v>
      </c>
      <c r="I28" s="15">
        <v>78</v>
      </c>
      <c r="J28" s="17" t="s">
        <v>18</v>
      </c>
      <c r="K28" s="16" t="s">
        <v>4</v>
      </c>
      <c r="L28" s="1"/>
      <c r="U28" s="1"/>
      <c r="V28" s="24">
        <f t="shared" si="1"/>
        <v>644352.37461914076</v>
      </c>
      <c r="W28" s="24">
        <f t="shared" si="2"/>
        <v>1451110.8501753907</v>
      </c>
      <c r="X28" s="24">
        <f t="shared" si="3"/>
        <v>231284.04640000002</v>
      </c>
      <c r="Y28" s="24">
        <f t="shared" si="4"/>
        <v>1395635.0768999998</v>
      </c>
      <c r="Z28" s="24">
        <f t="shared" si="5"/>
        <v>9095667.8895062506</v>
      </c>
      <c r="AA28" s="24">
        <f t="shared" si="6"/>
        <v>3275776.4704878908</v>
      </c>
      <c r="AB28" s="24">
        <f t="shared" si="7"/>
        <v>163159.4449</v>
      </c>
      <c r="AC28" s="28">
        <f t="shared" si="8"/>
        <v>4031.9953066674907</v>
      </c>
      <c r="AD28" s="1"/>
      <c r="AM28" s="1"/>
      <c r="AV28" s="1"/>
      <c r="BE28">
        <v>90.35269434278095</v>
      </c>
    </row>
    <row r="29" spans="2:57" x14ac:dyDescent="0.25">
      <c r="B29" s="17">
        <v>26</v>
      </c>
      <c r="C29" s="18">
        <v>78</v>
      </c>
      <c r="D29" s="18">
        <v>51</v>
      </c>
      <c r="E29" s="18">
        <v>94</v>
      </c>
      <c r="F29" s="18">
        <v>67</v>
      </c>
      <c r="G29" s="18">
        <v>59</v>
      </c>
      <c r="H29" s="18">
        <v>61</v>
      </c>
      <c r="I29" s="18">
        <v>69</v>
      </c>
      <c r="J29" s="17" t="s">
        <v>16</v>
      </c>
      <c r="K29" s="1"/>
      <c r="L29" s="1"/>
      <c r="U29" s="1"/>
      <c r="V29" s="24">
        <f t="shared" si="1"/>
        <v>569595.67461914069</v>
      </c>
      <c r="W29" s="24">
        <f t="shared" si="2"/>
        <v>1546592.2589253907</v>
      </c>
      <c r="X29" s="24">
        <f t="shared" si="3"/>
        <v>173822.28640000001</v>
      </c>
      <c r="Y29" s="24">
        <f t="shared" si="4"/>
        <v>1374451.4168999998</v>
      </c>
      <c r="Z29" s="24">
        <f t="shared" si="5"/>
        <v>9204564.3795062508</v>
      </c>
      <c r="AA29" s="24">
        <f t="shared" si="6"/>
        <v>3341257.2529878905</v>
      </c>
      <c r="AB29" s="24">
        <f t="shared" si="7"/>
        <v>170511.18489999999</v>
      </c>
      <c r="AC29" s="28">
        <f t="shared" si="8"/>
        <v>4047.3194158898154</v>
      </c>
      <c r="AD29" s="1"/>
      <c r="AM29" s="1"/>
      <c r="AV29" s="1"/>
      <c r="BE29">
        <v>101.59655198381489</v>
      </c>
    </row>
    <row r="30" spans="2:57" x14ac:dyDescent="0.25">
      <c r="B30" s="17">
        <v>27</v>
      </c>
      <c r="C30" s="18">
        <v>99</v>
      </c>
      <c r="D30" s="18">
        <v>66</v>
      </c>
      <c r="E30" s="18">
        <v>64</v>
      </c>
      <c r="F30" s="18">
        <v>51</v>
      </c>
      <c r="G30" s="18">
        <v>97</v>
      </c>
      <c r="H30" s="18">
        <v>42</v>
      </c>
      <c r="I30" s="18">
        <v>45</v>
      </c>
      <c r="J30" s="17" t="s">
        <v>19</v>
      </c>
      <c r="K30" s="1"/>
      <c r="L30" s="1"/>
      <c r="U30" s="1"/>
      <c r="V30" s="24">
        <f t="shared" si="1"/>
        <v>538338.61836914066</v>
      </c>
      <c r="W30" s="24">
        <f t="shared" si="2"/>
        <v>1509508.6401753908</v>
      </c>
      <c r="X30" s="24">
        <f t="shared" si="3"/>
        <v>199737.48640000002</v>
      </c>
      <c r="Y30" s="24">
        <f t="shared" si="4"/>
        <v>1412223.2568999997</v>
      </c>
      <c r="Z30" s="24">
        <f t="shared" si="5"/>
        <v>8975431.789506251</v>
      </c>
      <c r="AA30" s="24">
        <f t="shared" si="6"/>
        <v>3411078.8567378907</v>
      </c>
      <c r="AB30" s="24">
        <f t="shared" si="7"/>
        <v>190907.82490000001</v>
      </c>
      <c r="AC30" s="28">
        <f t="shared" si="8"/>
        <v>4029.5442016422494</v>
      </c>
      <c r="AD30" s="1"/>
      <c r="AM30" s="1"/>
      <c r="AV30" s="1"/>
      <c r="BE30">
        <v>95.268616947030353</v>
      </c>
    </row>
    <row r="31" spans="2:57" x14ac:dyDescent="0.25">
      <c r="B31" s="17">
        <v>28</v>
      </c>
      <c r="C31" s="18">
        <v>84</v>
      </c>
      <c r="D31" s="18">
        <v>38</v>
      </c>
      <c r="E31" s="18">
        <v>84</v>
      </c>
      <c r="F31" s="18">
        <v>96</v>
      </c>
      <c r="G31" s="18">
        <v>60</v>
      </c>
      <c r="H31" s="18">
        <v>80</v>
      </c>
      <c r="I31" s="18">
        <v>89</v>
      </c>
      <c r="J31" s="17" t="s">
        <v>20</v>
      </c>
      <c r="K31" s="1"/>
      <c r="L31" s="1"/>
      <c r="U31" s="1"/>
      <c r="V31" s="24">
        <f t="shared" si="1"/>
        <v>560575.08711914066</v>
      </c>
      <c r="W31" s="24">
        <f t="shared" si="2"/>
        <v>1579095.3951753906</v>
      </c>
      <c r="X31" s="24">
        <f t="shared" si="3"/>
        <v>182260.68640000001</v>
      </c>
      <c r="Y31" s="24">
        <f t="shared" si="4"/>
        <v>1307294.9568999996</v>
      </c>
      <c r="Z31" s="24">
        <f t="shared" si="5"/>
        <v>9198497.5745062511</v>
      </c>
      <c r="AA31" s="24">
        <f t="shared" si="6"/>
        <v>3272157.6492378907</v>
      </c>
      <c r="AB31" s="24">
        <f t="shared" si="7"/>
        <v>154393.98490000001</v>
      </c>
      <c r="AC31" s="28">
        <f t="shared" si="8"/>
        <v>4031.6591292219478</v>
      </c>
      <c r="AD31" s="1"/>
      <c r="AM31" s="1"/>
      <c r="AV31" s="1"/>
      <c r="BE31">
        <v>103.70081665541501</v>
      </c>
    </row>
    <row r="32" spans="2:57" x14ac:dyDescent="0.25">
      <c r="B32" s="17">
        <v>29</v>
      </c>
      <c r="C32" s="18">
        <v>25</v>
      </c>
      <c r="D32" s="18">
        <v>92</v>
      </c>
      <c r="E32" s="18">
        <v>39</v>
      </c>
      <c r="F32" s="18">
        <v>59</v>
      </c>
      <c r="G32" s="18">
        <v>80</v>
      </c>
      <c r="H32" s="18">
        <v>75</v>
      </c>
      <c r="I32" s="18">
        <v>80</v>
      </c>
      <c r="J32" s="17" t="s">
        <v>18</v>
      </c>
      <c r="K32" s="1"/>
      <c r="L32" s="1"/>
      <c r="U32" s="1"/>
      <c r="V32" s="24">
        <f t="shared" si="1"/>
        <v>652404.53086914076</v>
      </c>
      <c r="W32" s="24">
        <f t="shared" si="2"/>
        <v>1446296.3676753906</v>
      </c>
      <c r="X32" s="24">
        <f t="shared" si="3"/>
        <v>222708.48640000002</v>
      </c>
      <c r="Y32" s="24">
        <f t="shared" si="4"/>
        <v>1393273.3368999998</v>
      </c>
      <c r="Z32" s="24">
        <f t="shared" si="5"/>
        <v>9077581.4745062515</v>
      </c>
      <c r="AA32" s="24">
        <f t="shared" si="6"/>
        <v>3290271.7554878904</v>
      </c>
      <c r="AB32" s="24">
        <f t="shared" si="7"/>
        <v>161547.7249</v>
      </c>
      <c r="AC32" s="28">
        <f t="shared" si="8"/>
        <v>4030.3949777582188</v>
      </c>
      <c r="AD32" s="1"/>
      <c r="AM32" s="1"/>
      <c r="AV32" s="1"/>
      <c r="BE32">
        <v>90.696523500076893</v>
      </c>
    </row>
    <row r="33" spans="2:57" x14ac:dyDescent="0.25">
      <c r="B33" s="17">
        <v>30</v>
      </c>
      <c r="C33" s="18">
        <v>76</v>
      </c>
      <c r="D33" s="18">
        <v>51</v>
      </c>
      <c r="E33" s="18">
        <v>85</v>
      </c>
      <c r="F33" s="18">
        <v>55</v>
      </c>
      <c r="G33" s="18">
        <v>79</v>
      </c>
      <c r="H33" s="18">
        <v>49</v>
      </c>
      <c r="I33" s="18">
        <v>80</v>
      </c>
      <c r="J33" s="17" t="s">
        <v>21</v>
      </c>
      <c r="K33" s="1"/>
      <c r="L33" s="1"/>
      <c r="U33" s="1"/>
      <c r="V33" s="24">
        <f t="shared" si="1"/>
        <v>572618.53711914073</v>
      </c>
      <c r="W33" s="24">
        <f t="shared" si="2"/>
        <v>1546592.2589253907</v>
      </c>
      <c r="X33" s="24">
        <f t="shared" si="3"/>
        <v>181407.84640000001</v>
      </c>
      <c r="Y33" s="24">
        <f t="shared" si="4"/>
        <v>1402732.2968999997</v>
      </c>
      <c r="Z33" s="24">
        <f t="shared" si="5"/>
        <v>9083608.2795062512</v>
      </c>
      <c r="AA33" s="24">
        <f t="shared" si="6"/>
        <v>3385271.1079878905</v>
      </c>
      <c r="AB33" s="24">
        <f t="shared" si="7"/>
        <v>161547.7249</v>
      </c>
      <c r="AC33" s="28">
        <f t="shared" si="8"/>
        <v>4041.506903586665</v>
      </c>
      <c r="AD33" s="1"/>
      <c r="AM33" s="1"/>
      <c r="AV33" s="1"/>
      <c r="BE33">
        <v>86.477507913907885</v>
      </c>
    </row>
    <row r="36" spans="2:57" x14ac:dyDescent="0.25">
      <c r="V36" s="11"/>
      <c r="W36" s="11"/>
      <c r="X36" s="11"/>
      <c r="Y36" s="11"/>
      <c r="Z36" s="11"/>
      <c r="AA36" s="11"/>
      <c r="AB36" s="11"/>
      <c r="AC36" s="23" t="s">
        <v>15</v>
      </c>
      <c r="AD36" s="1"/>
      <c r="AE36" s="12"/>
      <c r="AF36" s="12"/>
      <c r="AG36" s="12"/>
      <c r="AH36" s="12"/>
      <c r="AI36" s="12"/>
      <c r="AJ36" s="12"/>
      <c r="AK36" s="12"/>
      <c r="AL36" s="13" t="s">
        <v>15</v>
      </c>
    </row>
    <row r="37" spans="2:57" x14ac:dyDescent="0.25">
      <c r="AD37" s="1"/>
      <c r="AE37" s="25">
        <v>3340.8399999999997</v>
      </c>
      <c r="AF37" s="25">
        <v>1075.8399999999999</v>
      </c>
      <c r="AG37" s="25">
        <v>1281.6399999999999</v>
      </c>
      <c r="AH37" s="25">
        <v>615.03999999999985</v>
      </c>
      <c r="AI37" s="25">
        <v>936.36000000000013</v>
      </c>
      <c r="AJ37" s="25">
        <v>585.64</v>
      </c>
      <c r="AK37" s="25">
        <v>635.04</v>
      </c>
      <c r="AL37" s="27">
        <v>92.03477603601803</v>
      </c>
    </row>
    <row r="38" spans="2:57" x14ac:dyDescent="0.25">
      <c r="V38" s="24">
        <v>582.015625</v>
      </c>
      <c r="W38" s="24">
        <v>3066.390625</v>
      </c>
      <c r="X38" s="24">
        <v>400</v>
      </c>
      <c r="Y38" s="24">
        <v>812.25</v>
      </c>
      <c r="Z38" s="24">
        <v>2782.5625</v>
      </c>
      <c r="AA38" s="24">
        <v>1251.390625</v>
      </c>
      <c r="AB38" s="24">
        <v>210.25</v>
      </c>
      <c r="AC38" s="28">
        <v>95.41938678801074</v>
      </c>
      <c r="AD38" s="1"/>
    </row>
    <row r="39" spans="2:57" x14ac:dyDescent="0.25">
      <c r="V39" s="24">
        <v>1670.765625</v>
      </c>
      <c r="W39" s="24">
        <v>643.890625</v>
      </c>
      <c r="X39" s="24">
        <v>121</v>
      </c>
      <c r="Y39" s="24">
        <v>506.25</v>
      </c>
      <c r="Z39" s="24">
        <v>1207.5625</v>
      </c>
      <c r="AA39" s="24">
        <v>4675.140625</v>
      </c>
      <c r="AB39" s="24">
        <v>182.25</v>
      </c>
      <c r="AC39" s="28">
        <v>94.904474999865002</v>
      </c>
      <c r="AD39" s="1"/>
    </row>
    <row r="40" spans="2:57" x14ac:dyDescent="0.25">
      <c r="V40" s="24">
        <v>833.765625</v>
      </c>
      <c r="W40" s="24">
        <v>21.390625</v>
      </c>
      <c r="X40" s="24">
        <v>625</v>
      </c>
      <c r="Y40" s="24">
        <v>3306.25</v>
      </c>
      <c r="Z40" s="24">
        <v>3570.0625</v>
      </c>
      <c r="AA40" s="24">
        <v>1113.890625</v>
      </c>
      <c r="AB40" s="24">
        <v>42.25</v>
      </c>
      <c r="AC40" s="28">
        <v>97.532606727186376</v>
      </c>
      <c r="AD40" s="1"/>
    </row>
    <row r="41" spans="2:57" x14ac:dyDescent="0.25">
      <c r="V41" s="24">
        <v>435.765625</v>
      </c>
      <c r="W41" s="24">
        <v>2058.890625</v>
      </c>
      <c r="X41" s="24">
        <v>841</v>
      </c>
      <c r="Y41" s="24">
        <v>2550.25</v>
      </c>
      <c r="Z41" s="24">
        <v>2678.0625</v>
      </c>
      <c r="AA41" s="24">
        <v>1048.140625</v>
      </c>
      <c r="AB41" s="24">
        <v>72.25</v>
      </c>
      <c r="AC41" s="28">
        <v>98.409142740905935</v>
      </c>
      <c r="AD41" s="1"/>
    </row>
    <row r="42" spans="2:57" x14ac:dyDescent="0.25">
      <c r="AD42" s="1"/>
      <c r="AE42" s="25">
        <v>3113.64</v>
      </c>
      <c r="AF42" s="25">
        <v>1428.8399999999997</v>
      </c>
      <c r="AG42" s="25">
        <v>1075.8399999999999</v>
      </c>
      <c r="AH42" s="25">
        <v>718.2399999999999</v>
      </c>
      <c r="AI42" s="25">
        <v>655.36000000000013</v>
      </c>
      <c r="AJ42" s="25">
        <v>1036.8400000000001</v>
      </c>
      <c r="AK42" s="25">
        <v>1169.6400000000001</v>
      </c>
      <c r="AL42" s="27">
        <v>95.90828952702681</v>
      </c>
    </row>
    <row r="43" spans="2:57" x14ac:dyDescent="0.25">
      <c r="V43" s="24">
        <v>953.265625</v>
      </c>
      <c r="W43" s="24">
        <v>594.140625</v>
      </c>
      <c r="X43" s="24">
        <v>16</v>
      </c>
      <c r="Y43" s="24">
        <v>306.25</v>
      </c>
      <c r="Z43" s="24">
        <v>1425.0625</v>
      </c>
      <c r="AA43" s="24">
        <v>4016.390625</v>
      </c>
      <c r="AB43" s="24">
        <v>2352.25</v>
      </c>
      <c r="AC43" s="28">
        <v>98.302387432859433</v>
      </c>
      <c r="AD43" s="1"/>
    </row>
    <row r="44" spans="2:57" x14ac:dyDescent="0.25">
      <c r="V44" s="24">
        <v>1216.265625</v>
      </c>
      <c r="W44" s="24">
        <v>594.140625</v>
      </c>
      <c r="X44" s="24">
        <v>4</v>
      </c>
      <c r="Y44" s="24">
        <v>420.25</v>
      </c>
      <c r="Z44" s="24">
        <v>1278.0625</v>
      </c>
      <c r="AA44" s="24">
        <v>4273.890625</v>
      </c>
      <c r="AB44" s="24">
        <v>1892.25</v>
      </c>
      <c r="AC44" s="28">
        <v>98.381194214138304</v>
      </c>
      <c r="AD44" s="1"/>
    </row>
    <row r="45" spans="2:57" x14ac:dyDescent="0.25">
      <c r="V45" s="24">
        <v>221.265625</v>
      </c>
      <c r="W45" s="24">
        <v>2537.640625</v>
      </c>
      <c r="X45" s="24">
        <v>36</v>
      </c>
      <c r="Y45" s="24">
        <v>2070.25</v>
      </c>
      <c r="Z45" s="24">
        <v>3937.5625</v>
      </c>
      <c r="AA45" s="24">
        <v>2848.890625</v>
      </c>
      <c r="AB45" s="24">
        <v>2.25</v>
      </c>
      <c r="AC45" s="28">
        <v>107.95304245365205</v>
      </c>
      <c r="AD45" s="1"/>
    </row>
    <row r="46" spans="2:57" x14ac:dyDescent="0.25">
      <c r="V46" s="24">
        <v>682.515625</v>
      </c>
      <c r="W46" s="24">
        <v>2537.640625</v>
      </c>
      <c r="X46" s="24">
        <v>484</v>
      </c>
      <c r="Y46" s="24">
        <v>992.25</v>
      </c>
      <c r="Z46" s="24">
        <v>2475.0625</v>
      </c>
      <c r="AA46" s="24">
        <v>695.640625</v>
      </c>
      <c r="AB46" s="24">
        <v>72.25</v>
      </c>
      <c r="AC46" s="28">
        <v>89.10308285912447</v>
      </c>
      <c r="AD46" s="1"/>
    </row>
    <row r="47" spans="2:57" x14ac:dyDescent="0.25">
      <c r="V47" s="24">
        <v>669.515625</v>
      </c>
      <c r="W47" s="24">
        <v>2.640625</v>
      </c>
      <c r="X47" s="24">
        <v>900</v>
      </c>
      <c r="Y47" s="24">
        <v>1806.25</v>
      </c>
      <c r="Z47" s="24">
        <v>3451.5625</v>
      </c>
      <c r="AA47" s="24">
        <v>695.640625</v>
      </c>
      <c r="AB47" s="24">
        <v>56.25</v>
      </c>
      <c r="AC47" s="28">
        <v>87.073873090611968</v>
      </c>
      <c r="AD47" s="1"/>
    </row>
    <row r="48" spans="2:57" x14ac:dyDescent="0.25">
      <c r="V48" s="24">
        <v>1359.765625</v>
      </c>
      <c r="W48" s="24">
        <v>805.140625</v>
      </c>
      <c r="X48" s="24">
        <v>1444</v>
      </c>
      <c r="Y48" s="24">
        <v>1122.25</v>
      </c>
      <c r="Z48" s="24">
        <v>6847.5625</v>
      </c>
      <c r="AA48" s="24">
        <v>546.390625</v>
      </c>
      <c r="AB48" s="24">
        <v>756.25</v>
      </c>
      <c r="AC48" s="28">
        <v>113.49607647403499</v>
      </c>
      <c r="AD48" s="1"/>
    </row>
    <row r="49" spans="22:38" x14ac:dyDescent="0.25">
      <c r="V49" s="24">
        <v>735.765625</v>
      </c>
      <c r="W49" s="24">
        <v>3178.140625</v>
      </c>
      <c r="X49" s="24">
        <v>324</v>
      </c>
      <c r="Y49" s="24">
        <v>506.25</v>
      </c>
      <c r="Z49" s="24">
        <v>2280.0625</v>
      </c>
      <c r="AA49" s="24">
        <v>546.390625</v>
      </c>
      <c r="AB49" s="24">
        <v>12.25</v>
      </c>
      <c r="AC49" s="28">
        <v>87.079615151882706</v>
      </c>
      <c r="AD49" s="1"/>
    </row>
    <row r="50" spans="22:38" x14ac:dyDescent="0.25">
      <c r="AD50" s="1"/>
      <c r="AE50" s="25">
        <v>2894.4399999999996</v>
      </c>
      <c r="AF50" s="25">
        <v>1354.2399999999998</v>
      </c>
      <c r="AG50" s="25">
        <v>1354.2399999999998</v>
      </c>
      <c r="AH50" s="25">
        <v>772.8399999999998</v>
      </c>
      <c r="AI50" s="25">
        <v>998.56000000000006</v>
      </c>
      <c r="AJ50" s="25">
        <v>852.64</v>
      </c>
      <c r="AK50" s="25">
        <v>1239.0400000000002</v>
      </c>
      <c r="AL50" s="27">
        <v>97.293370791642332</v>
      </c>
    </row>
    <row r="51" spans="22:38" x14ac:dyDescent="0.25">
      <c r="V51" s="24">
        <v>1359.765625</v>
      </c>
      <c r="W51" s="24">
        <v>546.390625</v>
      </c>
      <c r="X51" s="24">
        <v>9</v>
      </c>
      <c r="Y51" s="24">
        <v>156.25</v>
      </c>
      <c r="Z51" s="24">
        <v>1501.5625</v>
      </c>
      <c r="AA51" s="24">
        <v>4144.140625</v>
      </c>
      <c r="AB51" s="24">
        <v>1190.25</v>
      </c>
      <c r="AC51" s="28">
        <v>94.378807870199338</v>
      </c>
      <c r="AD51" s="1"/>
    </row>
    <row r="52" spans="22:38" x14ac:dyDescent="0.25">
      <c r="V52" s="24">
        <v>892.515625</v>
      </c>
      <c r="W52" s="24">
        <v>0.140625</v>
      </c>
      <c r="X52" s="24">
        <v>1156</v>
      </c>
      <c r="Y52" s="24">
        <v>2550.25</v>
      </c>
      <c r="Z52" s="24">
        <v>3937.5625</v>
      </c>
      <c r="AA52" s="24">
        <v>805.140625</v>
      </c>
      <c r="AB52" s="24">
        <v>110.25</v>
      </c>
      <c r="AC52" s="28">
        <v>97.220673598777338</v>
      </c>
      <c r="AD52" s="1"/>
    </row>
    <row r="53" spans="22:38" x14ac:dyDescent="0.25">
      <c r="V53" s="24">
        <v>118.265625</v>
      </c>
      <c r="W53" s="24">
        <v>2437.890625</v>
      </c>
      <c r="X53" s="24">
        <v>49</v>
      </c>
      <c r="Y53" s="24">
        <v>2162.25</v>
      </c>
      <c r="Z53" s="24">
        <v>3813.0625</v>
      </c>
      <c r="AA53" s="24">
        <v>54.390625</v>
      </c>
      <c r="AB53" s="24">
        <v>1640.25</v>
      </c>
      <c r="AC53" s="28">
        <v>101.36621416921912</v>
      </c>
      <c r="AD53" s="1"/>
    </row>
    <row r="54" spans="22:38" x14ac:dyDescent="0.25">
      <c r="AD54" s="1"/>
      <c r="AE54" s="25">
        <v>3226.24</v>
      </c>
      <c r="AF54" s="25">
        <v>1664.6399999999999</v>
      </c>
      <c r="AG54" s="25">
        <v>1142.4399999999998</v>
      </c>
      <c r="AH54" s="25">
        <v>829.43999999999983</v>
      </c>
      <c r="AI54" s="25">
        <v>424.36000000000007</v>
      </c>
      <c r="AJ54" s="25">
        <v>1102.2400000000002</v>
      </c>
      <c r="AK54" s="25">
        <v>1169.6400000000001</v>
      </c>
      <c r="AL54" s="27">
        <v>97.770138590471461</v>
      </c>
    </row>
    <row r="55" spans="22:38" x14ac:dyDescent="0.25">
      <c r="AD55" s="1"/>
      <c r="AE55" s="25">
        <v>2683.24</v>
      </c>
      <c r="AF55" s="25">
        <v>1075.8399999999999</v>
      </c>
      <c r="AG55" s="25">
        <v>1211.0399999999997</v>
      </c>
      <c r="AH55" s="25">
        <v>566.43999999999983</v>
      </c>
      <c r="AI55" s="25">
        <v>876.16000000000008</v>
      </c>
      <c r="AJ55" s="25">
        <v>1169.6400000000001</v>
      </c>
      <c r="AK55" s="25">
        <v>1459.2400000000002</v>
      </c>
      <c r="AL55" s="27">
        <v>95.087328283005192</v>
      </c>
    </row>
    <row r="56" spans="22:38" x14ac:dyDescent="0.25">
      <c r="V56" s="24">
        <v>791.015625</v>
      </c>
      <c r="W56" s="24">
        <v>3645.140625</v>
      </c>
      <c r="X56" s="24">
        <v>361</v>
      </c>
      <c r="Y56" s="24">
        <v>506.25</v>
      </c>
      <c r="Z56" s="24">
        <v>2475.0625</v>
      </c>
      <c r="AA56" s="24">
        <v>643.890625</v>
      </c>
      <c r="AB56" s="24">
        <v>20.25</v>
      </c>
      <c r="AC56" s="28">
        <v>91.883673060016491</v>
      </c>
      <c r="AD56" s="1"/>
    </row>
    <row r="57" spans="22:38" x14ac:dyDescent="0.25">
      <c r="V57" s="24">
        <v>1511.265625</v>
      </c>
      <c r="W57" s="24">
        <v>805.140625</v>
      </c>
      <c r="X57" s="24">
        <v>25</v>
      </c>
      <c r="Y57" s="24">
        <v>132.25</v>
      </c>
      <c r="Z57" s="24">
        <v>1660.5625</v>
      </c>
      <c r="AA57" s="24">
        <v>4016.390625</v>
      </c>
      <c r="AB57" s="24">
        <v>1260.25</v>
      </c>
      <c r="AC57" s="28">
        <v>97.009583933753675</v>
      </c>
      <c r="AD57" s="1"/>
    </row>
    <row r="58" spans="22:38" x14ac:dyDescent="0.25">
      <c r="V58" s="24">
        <v>722.265625</v>
      </c>
      <c r="W58" s="24">
        <v>0.390625</v>
      </c>
      <c r="X58" s="24">
        <v>625</v>
      </c>
      <c r="Y58" s="24">
        <v>2652.25</v>
      </c>
      <c r="Z58" s="24">
        <v>4064.0625</v>
      </c>
      <c r="AA58" s="24">
        <v>643.890625</v>
      </c>
      <c r="AB58" s="24">
        <v>156.25</v>
      </c>
      <c r="AC58" s="28">
        <v>94.149399228035435</v>
      </c>
      <c r="AD58" s="1"/>
    </row>
    <row r="59" spans="22:38" x14ac:dyDescent="0.25">
      <c r="V59" s="24">
        <v>365.765625</v>
      </c>
      <c r="W59" s="24">
        <v>2639.390625</v>
      </c>
      <c r="X59" s="24">
        <v>400</v>
      </c>
      <c r="Y59" s="24">
        <v>6.25</v>
      </c>
      <c r="Z59" s="24">
        <v>3335.0625</v>
      </c>
      <c r="AA59" s="24">
        <v>4144.140625</v>
      </c>
      <c r="AB59" s="24">
        <v>110.25</v>
      </c>
      <c r="AC59" s="28">
        <v>104.88498164656367</v>
      </c>
      <c r="AD59" s="1"/>
    </row>
    <row r="60" spans="22:38" x14ac:dyDescent="0.25">
      <c r="V60" s="24">
        <v>833.765625</v>
      </c>
      <c r="W60" s="24">
        <v>13.140625</v>
      </c>
      <c r="X60" s="24">
        <v>729</v>
      </c>
      <c r="Y60" s="24">
        <v>2756.25</v>
      </c>
      <c r="Z60" s="24">
        <v>3813.0625</v>
      </c>
      <c r="AA60" s="24">
        <v>594.140625</v>
      </c>
      <c r="AB60" s="24">
        <v>132.25</v>
      </c>
      <c r="AC60" s="28">
        <v>94.189221118979432</v>
      </c>
      <c r="AD60" s="1"/>
    </row>
    <row r="61" spans="22:38" x14ac:dyDescent="0.25">
      <c r="V61" s="24">
        <v>848.265625</v>
      </c>
      <c r="W61" s="24">
        <v>2537.640625</v>
      </c>
      <c r="X61" s="24">
        <v>625</v>
      </c>
      <c r="Y61" s="24">
        <v>420.25</v>
      </c>
      <c r="Z61" s="24">
        <v>3108.0625</v>
      </c>
      <c r="AA61" s="24">
        <v>594.140625</v>
      </c>
      <c r="AB61" s="24">
        <v>30.25</v>
      </c>
      <c r="AC61" s="28">
        <v>90.35269434278095</v>
      </c>
      <c r="AD61" s="1"/>
    </row>
    <row r="62" spans="22:38" x14ac:dyDescent="0.25">
      <c r="V62" s="24">
        <v>356.265625</v>
      </c>
      <c r="W62" s="24">
        <v>129.390625</v>
      </c>
      <c r="X62" s="24">
        <v>1521</v>
      </c>
      <c r="Y62" s="24">
        <v>870.25</v>
      </c>
      <c r="Z62" s="24">
        <v>5439.0625</v>
      </c>
      <c r="AA62" s="24">
        <v>1795.640625</v>
      </c>
      <c r="AB62" s="24">
        <v>210.25</v>
      </c>
      <c r="AC62" s="28">
        <v>101.59655198381489</v>
      </c>
      <c r="AD62" s="1"/>
    </row>
    <row r="63" spans="22:38" x14ac:dyDescent="0.25">
      <c r="V63" s="24">
        <v>1590.015625</v>
      </c>
      <c r="W63" s="24">
        <v>695.640625</v>
      </c>
      <c r="X63" s="24">
        <v>81</v>
      </c>
      <c r="Y63" s="24">
        <v>182.25</v>
      </c>
      <c r="Z63" s="24">
        <v>1278.0625</v>
      </c>
      <c r="AA63" s="24">
        <v>3766.890625</v>
      </c>
      <c r="AB63" s="24">
        <v>1482.25</v>
      </c>
      <c r="AC63" s="28">
        <v>95.268616947030353</v>
      </c>
      <c r="AD63" s="1"/>
    </row>
    <row r="64" spans="22:38" x14ac:dyDescent="0.25">
      <c r="V64" s="24">
        <v>618.765625</v>
      </c>
      <c r="W64" s="24">
        <v>2.640625</v>
      </c>
      <c r="X64" s="24">
        <v>841</v>
      </c>
      <c r="Y64" s="24">
        <v>3422.25</v>
      </c>
      <c r="Z64" s="24">
        <v>5292.5625</v>
      </c>
      <c r="AA64" s="24">
        <v>546.390625</v>
      </c>
      <c r="AB64" s="24">
        <v>30.25</v>
      </c>
      <c r="AC64" s="28">
        <v>103.70081665541501</v>
      </c>
      <c r="AD64" s="1"/>
    </row>
    <row r="65" spans="21:37" x14ac:dyDescent="0.25">
      <c r="V65" s="24">
        <v>1164.515625</v>
      </c>
      <c r="W65" s="24">
        <v>2743.140625</v>
      </c>
      <c r="X65" s="24">
        <v>256</v>
      </c>
      <c r="Y65" s="24">
        <v>462.25</v>
      </c>
      <c r="Z65" s="24">
        <v>2782.5625</v>
      </c>
      <c r="AA65" s="24">
        <v>805.140625</v>
      </c>
      <c r="AB65" s="24">
        <v>12.25</v>
      </c>
      <c r="AC65" s="28">
        <v>90.696523500076893</v>
      </c>
      <c r="AD65" s="1"/>
    </row>
    <row r="66" spans="21:37" x14ac:dyDescent="0.25">
      <c r="V66" s="24">
        <v>284.765625</v>
      </c>
      <c r="W66" s="24">
        <v>129.390625</v>
      </c>
      <c r="X66" s="24">
        <v>900</v>
      </c>
      <c r="Y66" s="24">
        <v>306.25</v>
      </c>
      <c r="Z66" s="24">
        <v>2889.0625</v>
      </c>
      <c r="AA66" s="24">
        <v>2956.640625</v>
      </c>
      <c r="AB66" s="24">
        <v>12.25</v>
      </c>
      <c r="AC66" s="28">
        <v>86.477507913907885</v>
      </c>
      <c r="AD66" s="1"/>
    </row>
    <row r="67" spans="21:37" x14ac:dyDescent="0.25">
      <c r="V67"/>
      <c r="W67"/>
      <c r="X67"/>
      <c r="Y67"/>
      <c r="Z67"/>
      <c r="AA67"/>
      <c r="AB67"/>
      <c r="AC67"/>
      <c r="AD67" s="1"/>
    </row>
    <row r="68" spans="21:37" ht="15.75" x14ac:dyDescent="0.25">
      <c r="U68" s="29" t="s">
        <v>22</v>
      </c>
      <c r="V68" s="26">
        <f>AVERAGE(V38:V66)</f>
        <v>832.71562500000005</v>
      </c>
      <c r="W68" s="26">
        <f t="shared" ref="W68:AB68" si="17">AVERAGE(W38:W66)</f>
        <v>1294.620625</v>
      </c>
      <c r="X68" s="26">
        <f t="shared" si="17"/>
        <v>510.92</v>
      </c>
      <c r="Y68" s="26">
        <f t="shared" si="17"/>
        <v>1239.3699999999999</v>
      </c>
      <c r="Z68" s="26">
        <f t="shared" si="17"/>
        <v>3092.9025000000001</v>
      </c>
      <c r="AA68" s="26">
        <f t="shared" si="17"/>
        <v>1888.910625</v>
      </c>
      <c r="AB68" s="26">
        <f t="shared" si="17"/>
        <v>481.93</v>
      </c>
      <c r="AD68" s="29" t="s">
        <v>22</v>
      </c>
      <c r="AE68" s="26">
        <f>AVERAGE(AE37:AE55)</f>
        <v>3051.6799999999994</v>
      </c>
      <c r="AF68" s="26">
        <f t="shared" ref="AF68:AK68" si="18">AVERAGE(AF37:AF55)</f>
        <v>1319.8799999999999</v>
      </c>
      <c r="AG68" s="26">
        <f t="shared" si="18"/>
        <v>1213.0399999999997</v>
      </c>
      <c r="AH68" s="26">
        <f t="shared" si="18"/>
        <v>700.39999999999986</v>
      </c>
      <c r="AI68" s="26">
        <f t="shared" si="18"/>
        <v>778.16000000000008</v>
      </c>
      <c r="AJ68" s="26">
        <f t="shared" si="18"/>
        <v>949.4</v>
      </c>
      <c r="AK68" s="26">
        <f t="shared" si="18"/>
        <v>1134.52</v>
      </c>
    </row>
  </sheetData>
  <sortState xmlns:xlrd2="http://schemas.microsoft.com/office/spreadsheetml/2017/richdata2" ref="AT3:AU32">
    <sortCondition ref="AU3:AU32"/>
  </sortState>
  <mergeCells count="5">
    <mergeCell ref="M2:S2"/>
    <mergeCell ref="V2:AB2"/>
    <mergeCell ref="AE2:AK2"/>
    <mergeCell ref="AN2:AT2"/>
    <mergeCell ref="AW2:B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</dc:creator>
  <cp:lastModifiedBy>JA</cp:lastModifiedBy>
  <dcterms:created xsi:type="dcterms:W3CDTF">2015-06-05T18:19:34Z</dcterms:created>
  <dcterms:modified xsi:type="dcterms:W3CDTF">2022-10-15T17:11:52Z</dcterms:modified>
</cp:coreProperties>
</file>