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A\Desktop\Noveno\Diseño Electrónico Basado en Sistemas Embebidos\SE_UNIDAD_2_Trabajo_1_Eq_4\KMeans\"/>
    </mc:Choice>
  </mc:AlternateContent>
  <xr:revisionPtr revIDLastSave="0" documentId="13_ncr:1_{7CD60793-7629-4F53-AC67-3F9CB1BCCDE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rte 1, 2, 3" sheetId="1" r:id="rId1"/>
    <sheet name="Paso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Q7" i="2"/>
  <c r="P11" i="2"/>
  <c r="N7" i="2"/>
  <c r="M7" i="2"/>
  <c r="L11" i="2"/>
  <c r="V69" i="2"/>
  <c r="W69" i="2"/>
  <c r="X69" i="2"/>
  <c r="Y69" i="2"/>
  <c r="Z69" i="2"/>
  <c r="AA69" i="2"/>
  <c r="U69" i="2"/>
  <c r="AI69" i="2"/>
  <c r="AJ69" i="2"/>
  <c r="AE69" i="2"/>
  <c r="AF69" i="2"/>
  <c r="AG69" i="2"/>
  <c r="AH69" i="2"/>
  <c r="AD69" i="2"/>
  <c r="AN69" i="2"/>
  <c r="AO69" i="2"/>
  <c r="AP69" i="2"/>
  <c r="AQ69" i="2"/>
  <c r="AR69" i="2"/>
  <c r="AS69" i="2"/>
  <c r="AM69" i="2"/>
  <c r="AW69" i="2"/>
  <c r="AX69" i="2"/>
  <c r="AY69" i="2"/>
  <c r="AZ69" i="2"/>
  <c r="BA69" i="2"/>
  <c r="BB69" i="2"/>
  <c r="AV69" i="2"/>
  <c r="M69" i="2"/>
  <c r="N69" i="2"/>
  <c r="O69" i="2"/>
  <c r="P69" i="2"/>
  <c r="Q69" i="2"/>
  <c r="R69" i="2"/>
  <c r="L69" i="2"/>
  <c r="S12" i="2"/>
  <c r="N11" i="2"/>
  <c r="O11" i="2"/>
  <c r="S3" i="2"/>
  <c r="S4" i="2"/>
  <c r="S5" i="2"/>
  <c r="S6" i="2"/>
  <c r="S8" i="2"/>
  <c r="S9" i="2"/>
  <c r="S10" i="2"/>
  <c r="S13" i="2"/>
  <c r="S14" i="2"/>
  <c r="S15" i="2"/>
  <c r="S16" i="2"/>
  <c r="S17" i="2"/>
  <c r="S18" i="2"/>
  <c r="S20" i="2"/>
  <c r="S22" i="2"/>
  <c r="S23" i="2"/>
  <c r="S24" i="2"/>
  <c r="S25" i="2"/>
  <c r="S26" i="2"/>
  <c r="S27" i="2"/>
  <c r="S28" i="2"/>
  <c r="S29" i="2"/>
  <c r="S32" i="2"/>
  <c r="S31" i="2"/>
  <c r="S30" i="2"/>
  <c r="S21" i="2"/>
  <c r="U3" i="2"/>
  <c r="V3" i="2"/>
  <c r="AB3" i="2" s="1"/>
  <c r="W3" i="2"/>
  <c r="X3" i="2"/>
  <c r="Y3" i="2"/>
  <c r="Z3" i="2"/>
  <c r="AA3" i="2"/>
  <c r="AB25" i="2"/>
  <c r="AB26" i="2"/>
  <c r="AB27" i="2"/>
  <c r="AB29" i="2"/>
  <c r="AB30" i="2"/>
  <c r="AB31" i="2"/>
  <c r="AB4" i="2"/>
  <c r="AB5" i="2"/>
  <c r="AB6" i="2"/>
  <c r="AB7" i="2"/>
  <c r="AB9" i="2"/>
  <c r="AB10" i="2"/>
  <c r="AB11" i="2"/>
  <c r="AB12" i="2"/>
  <c r="AB13" i="2"/>
  <c r="AB15" i="2"/>
  <c r="AB17" i="2"/>
  <c r="AB18" i="2"/>
  <c r="AB19" i="2"/>
  <c r="AB22" i="2"/>
  <c r="AB23" i="2"/>
  <c r="AB24" i="2"/>
  <c r="U8" i="2"/>
  <c r="AB8" i="2" s="1"/>
  <c r="V8" i="2"/>
  <c r="W8" i="2"/>
  <c r="X8" i="2"/>
  <c r="Y8" i="2"/>
  <c r="Z8" i="2"/>
  <c r="AA8" i="2"/>
  <c r="U14" i="2"/>
  <c r="V14" i="2"/>
  <c r="W14" i="2"/>
  <c r="AB14" i="2" s="1"/>
  <c r="X14" i="2"/>
  <c r="Y14" i="2"/>
  <c r="Z14" i="2"/>
  <c r="AA14" i="2"/>
  <c r="U16" i="2"/>
  <c r="AB16" i="2" s="1"/>
  <c r="V16" i="2"/>
  <c r="W16" i="2"/>
  <c r="X16" i="2"/>
  <c r="Y16" i="2"/>
  <c r="Z16" i="2"/>
  <c r="AA16" i="2"/>
  <c r="U20" i="2"/>
  <c r="AB20" i="2" s="1"/>
  <c r="V20" i="2"/>
  <c r="W20" i="2"/>
  <c r="X20" i="2"/>
  <c r="Y20" i="2"/>
  <c r="Z20" i="2"/>
  <c r="AA20" i="2"/>
  <c r="U21" i="2"/>
  <c r="AB21" i="2" s="1"/>
  <c r="V21" i="2"/>
  <c r="W21" i="2"/>
  <c r="X21" i="2"/>
  <c r="Y21" i="2"/>
  <c r="Z21" i="2"/>
  <c r="AA21" i="2"/>
  <c r="U28" i="2"/>
  <c r="AB28" i="2" s="1"/>
  <c r="V28" i="2"/>
  <c r="W28" i="2"/>
  <c r="X28" i="2"/>
  <c r="Y28" i="2"/>
  <c r="Z28" i="2"/>
  <c r="AA28" i="2"/>
  <c r="U32" i="2"/>
  <c r="AB32" i="2" s="1"/>
  <c r="V32" i="2"/>
  <c r="W32" i="2"/>
  <c r="X32" i="2"/>
  <c r="Y32" i="2"/>
  <c r="Z32" i="2"/>
  <c r="AA32" i="2"/>
  <c r="AK4" i="2"/>
  <c r="AK5" i="2"/>
  <c r="AK7" i="2"/>
  <c r="AK8" i="2"/>
  <c r="AK9" i="2"/>
  <c r="AK10" i="2"/>
  <c r="AK11" i="2"/>
  <c r="AK12" i="2"/>
  <c r="AK14" i="2"/>
  <c r="AK15" i="2"/>
  <c r="AK16" i="2"/>
  <c r="AK17" i="2"/>
  <c r="AK19" i="2"/>
  <c r="AK20" i="2"/>
  <c r="AK21" i="2"/>
  <c r="AK22" i="2"/>
  <c r="AK23" i="2"/>
  <c r="AK25" i="2"/>
  <c r="AK27" i="2"/>
  <c r="AK28" i="2"/>
  <c r="AK29" i="2"/>
  <c r="AK31" i="2"/>
  <c r="AK32" i="2"/>
  <c r="AK3" i="2"/>
  <c r="AD6" i="2"/>
  <c r="AK6" i="2" s="1"/>
  <c r="AE6" i="2"/>
  <c r="AF6" i="2"/>
  <c r="AG6" i="2"/>
  <c r="AH6" i="2"/>
  <c r="AI6" i="2"/>
  <c r="AJ6" i="2"/>
  <c r="AD13" i="2"/>
  <c r="AK13" i="2" s="1"/>
  <c r="AE13" i="2"/>
  <c r="AF13" i="2"/>
  <c r="AG13" i="2"/>
  <c r="AH13" i="2"/>
  <c r="AI13" i="2"/>
  <c r="AJ13" i="2"/>
  <c r="AD18" i="2"/>
  <c r="AK18" i="2" s="1"/>
  <c r="AE18" i="2"/>
  <c r="AF18" i="2"/>
  <c r="AG18" i="2"/>
  <c r="AH18" i="2"/>
  <c r="AI18" i="2"/>
  <c r="AJ18" i="2"/>
  <c r="AD24" i="2"/>
  <c r="AK24" i="2" s="1"/>
  <c r="AE24" i="2"/>
  <c r="AF24" i="2"/>
  <c r="AG24" i="2"/>
  <c r="AH24" i="2"/>
  <c r="AI24" i="2"/>
  <c r="AJ24" i="2"/>
  <c r="AD26" i="2"/>
  <c r="AK26" i="2" s="1"/>
  <c r="AE26" i="2"/>
  <c r="AF26" i="2"/>
  <c r="AG26" i="2"/>
  <c r="AH26" i="2"/>
  <c r="AI26" i="2"/>
  <c r="AJ26" i="2"/>
  <c r="AD30" i="2"/>
  <c r="AK30" i="2" s="1"/>
  <c r="AE30" i="2"/>
  <c r="AF30" i="2"/>
  <c r="AG30" i="2"/>
  <c r="AH30" i="2"/>
  <c r="AI30" i="2"/>
  <c r="AJ30" i="2"/>
  <c r="AT4" i="2"/>
  <c r="AT6" i="2"/>
  <c r="AT7" i="2"/>
  <c r="AT8" i="2"/>
  <c r="AT11" i="2"/>
  <c r="AT12" i="2"/>
  <c r="AT13" i="2"/>
  <c r="AT14" i="2"/>
  <c r="AT15" i="2"/>
  <c r="AT16" i="2"/>
  <c r="AT18" i="2"/>
  <c r="AT19" i="2"/>
  <c r="AT20" i="2"/>
  <c r="AT21" i="2"/>
  <c r="AT22" i="2"/>
  <c r="AT24" i="2"/>
  <c r="AT25" i="2"/>
  <c r="AT26" i="2"/>
  <c r="AT27" i="2"/>
  <c r="AT28" i="2"/>
  <c r="AT30" i="2"/>
  <c r="AT31" i="2"/>
  <c r="AT32" i="2"/>
  <c r="AT3" i="2"/>
  <c r="AM29" i="2"/>
  <c r="AN29" i="2"/>
  <c r="AO29" i="2"/>
  <c r="AP29" i="2"/>
  <c r="AT29" i="2" s="1"/>
  <c r="AQ29" i="2"/>
  <c r="AR29" i="2"/>
  <c r="AS29" i="2"/>
  <c r="AM5" i="2"/>
  <c r="AT5" i="2" s="1"/>
  <c r="AN5" i="2"/>
  <c r="AO5" i="2"/>
  <c r="AP5" i="2"/>
  <c r="AQ5" i="2"/>
  <c r="AR5" i="2"/>
  <c r="AS5" i="2"/>
  <c r="AM9" i="2"/>
  <c r="AN9" i="2"/>
  <c r="AT9" i="2" s="1"/>
  <c r="AO9" i="2"/>
  <c r="AP9" i="2"/>
  <c r="AQ9" i="2"/>
  <c r="AR9" i="2"/>
  <c r="AS9" i="2"/>
  <c r="AM10" i="2"/>
  <c r="AT10" i="2" s="1"/>
  <c r="AN10" i="2"/>
  <c r="AO10" i="2"/>
  <c r="AP10" i="2"/>
  <c r="AQ10" i="2"/>
  <c r="AR10" i="2"/>
  <c r="AS10" i="2"/>
  <c r="AM17" i="2"/>
  <c r="AN17" i="2"/>
  <c r="AO17" i="2"/>
  <c r="AP17" i="2"/>
  <c r="AT17" i="2" s="1"/>
  <c r="AQ17" i="2"/>
  <c r="AR17" i="2"/>
  <c r="AS17" i="2"/>
  <c r="AM23" i="2"/>
  <c r="AT23" i="2" s="1"/>
  <c r="AN23" i="2"/>
  <c r="AO23" i="2"/>
  <c r="AP23" i="2"/>
  <c r="AQ23" i="2"/>
  <c r="AR23" i="2"/>
  <c r="AS23" i="2"/>
  <c r="BC5" i="2"/>
  <c r="BC6" i="2"/>
  <c r="BC7" i="2"/>
  <c r="BC8" i="2"/>
  <c r="BC9" i="2"/>
  <c r="BC10" i="2"/>
  <c r="BC11" i="2"/>
  <c r="BC13" i="2"/>
  <c r="BC14" i="2"/>
  <c r="BC16" i="2"/>
  <c r="BC17" i="2"/>
  <c r="BC18" i="2"/>
  <c r="BC19" i="2"/>
  <c r="BC20" i="2"/>
  <c r="BC21" i="2"/>
  <c r="BC23" i="2"/>
  <c r="BC24" i="2"/>
  <c r="BC26" i="2"/>
  <c r="BC28" i="2"/>
  <c r="BC29" i="2"/>
  <c r="BC30" i="2"/>
  <c r="BC32" i="2"/>
  <c r="BC3" i="2"/>
  <c r="AV31" i="2"/>
  <c r="AW31" i="2"/>
  <c r="BC31" i="2" s="1"/>
  <c r="AX31" i="2"/>
  <c r="AY31" i="2"/>
  <c r="AZ31" i="2"/>
  <c r="BA31" i="2"/>
  <c r="BB31" i="2"/>
  <c r="AV4" i="2"/>
  <c r="BC4" i="2" s="1"/>
  <c r="AW4" i="2"/>
  <c r="AX4" i="2"/>
  <c r="AY4" i="2"/>
  <c r="AZ4" i="2"/>
  <c r="BA4" i="2"/>
  <c r="BB4" i="2"/>
  <c r="AV12" i="2"/>
  <c r="BC12" i="2" s="1"/>
  <c r="AW12" i="2"/>
  <c r="AX12" i="2"/>
  <c r="AY12" i="2"/>
  <c r="AZ12" i="2"/>
  <c r="BA12" i="2"/>
  <c r="BB12" i="2"/>
  <c r="AV15" i="2"/>
  <c r="BC15" i="2" s="1"/>
  <c r="AW15" i="2"/>
  <c r="AX15" i="2"/>
  <c r="AY15" i="2"/>
  <c r="AZ15" i="2"/>
  <c r="BA15" i="2"/>
  <c r="BB15" i="2"/>
  <c r="AV22" i="2"/>
  <c r="BC22" i="2" s="1"/>
  <c r="AW22" i="2"/>
  <c r="AX22" i="2"/>
  <c r="AY22" i="2"/>
  <c r="AZ22" i="2"/>
  <c r="BA22" i="2"/>
  <c r="BB22" i="2"/>
  <c r="AV25" i="2"/>
  <c r="BC25" i="2" s="1"/>
  <c r="AW25" i="2"/>
  <c r="AX25" i="2"/>
  <c r="AY25" i="2"/>
  <c r="AZ25" i="2"/>
  <c r="BA25" i="2"/>
  <c r="BB25" i="2"/>
  <c r="AV27" i="2"/>
  <c r="AW27" i="2"/>
  <c r="AX27" i="2"/>
  <c r="AY27" i="2"/>
  <c r="BC27" i="2" s="1"/>
  <c r="AZ27" i="2"/>
  <c r="BA27" i="2"/>
  <c r="BB27" i="2"/>
  <c r="L7" i="2"/>
  <c r="O7" i="2"/>
  <c r="P7" i="2"/>
  <c r="L19" i="2"/>
  <c r="O19" i="2"/>
  <c r="P19" i="2"/>
  <c r="BE6" i="2" l="1"/>
  <c r="BE13" i="2"/>
  <c r="Q11" i="2"/>
  <c r="M11" i="2"/>
  <c r="S11" i="2" s="1"/>
  <c r="BE11" i="2" s="1"/>
  <c r="R19" i="2"/>
  <c r="N19" i="2"/>
  <c r="R7" i="2"/>
  <c r="S7" i="2" s="1"/>
  <c r="BE7" i="2" s="1"/>
  <c r="Q19" i="2"/>
  <c r="M19" i="2"/>
  <c r="S19" i="2" s="1"/>
  <c r="BE19" i="2" s="1"/>
  <c r="BE5" i="2"/>
  <c r="BE27" i="2"/>
  <c r="BE31" i="2"/>
  <c r="BE32" i="2"/>
  <c r="BE28" i="2"/>
  <c r="BE23" i="2"/>
  <c r="BE21" i="2"/>
  <c r="BE20" i="2"/>
  <c r="BE18" i="2"/>
  <c r="BE17" i="2"/>
  <c r="BE16" i="2"/>
  <c r="BE14" i="2"/>
  <c r="BE10" i="2"/>
  <c r="BE8" i="2"/>
  <c r="BE9" i="2"/>
  <c r="BE4" i="2"/>
  <c r="BE12" i="2"/>
  <c r="BE15" i="2"/>
  <c r="BE22" i="2"/>
  <c r="BE24" i="2"/>
  <c r="BE25" i="2"/>
  <c r="BE26" i="2"/>
  <c r="BE29" i="2"/>
  <c r="BE30" i="2"/>
  <c r="BE3" i="2"/>
</calcChain>
</file>

<file path=xl/sharedStrings.xml><?xml version="1.0" encoding="utf-8"?>
<sst xmlns="http://schemas.openxmlformats.org/spreadsheetml/2006/main" count="108" uniqueCount="24">
  <si>
    <t>No Caso</t>
  </si>
  <si>
    <t>Vida</t>
  </si>
  <si>
    <t>Precisión</t>
  </si>
  <si>
    <t>Velocidad</t>
  </si>
  <si>
    <t>Resistencia</t>
  </si>
  <si>
    <t>T. Recarga</t>
  </si>
  <si>
    <t>Cadencia</t>
  </si>
  <si>
    <t>Daño</t>
  </si>
  <si>
    <t>Francotirador</t>
  </si>
  <si>
    <t>Medico</t>
  </si>
  <si>
    <t>Artilleria</t>
  </si>
  <si>
    <t>Mercenario</t>
  </si>
  <si>
    <t>Infanteria</t>
  </si>
  <si>
    <t>Clase</t>
  </si>
  <si>
    <t xml:space="preserve"> </t>
  </si>
  <si>
    <t>CENTROIDE 1</t>
  </si>
  <si>
    <t>CENTROIDE 2</t>
  </si>
  <si>
    <t>CENTROIDE 3</t>
  </si>
  <si>
    <t>CENTROIDE 4</t>
  </si>
  <si>
    <t>CENTROIDE 5</t>
  </si>
  <si>
    <t>K = 5</t>
  </si>
  <si>
    <t>Distancia</t>
  </si>
  <si>
    <t>MIN</t>
  </si>
  <si>
    <t>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</si>
</sst>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2" borderId="0" applyFont="0" applyFill="0">
      <alignment horizontal="center" vertical="center"/>
    </xf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</cellStyleXfs>
  <cellXfs count="57">
    <xf numFmtId="0" fontId="0" fillId="0" borderId="0" xfId="0"/>
    <xf numFmtId="2" fontId="1" fillId="10" borderId="0" xfId="9" applyNumberFormat="1"/>
    <xf numFmtId="2" fontId="1" fillId="8" borderId="0" xfId="7" applyNumberFormat="1"/>
    <xf numFmtId="0" fontId="4" fillId="2" borderId="0" xfId="1" applyFont="1" applyAlignment="1">
      <alignment horizontal="center" vertical="center"/>
    </xf>
    <xf numFmtId="0" fontId="5" fillId="0" borderId="0" xfId="0" applyFont="1"/>
    <xf numFmtId="0" fontId="5" fillId="4" borderId="0" xfId="3" applyFont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7" borderId="0" xfId="2" applyFont="1" applyFill="1" applyAlignment="1">
      <alignment horizontal="center" vertical="center"/>
    </xf>
    <xf numFmtId="0" fontId="5" fillId="7" borderId="0" xfId="0" applyFont="1" applyFill="1"/>
    <xf numFmtId="0" fontId="4" fillId="15" borderId="0" xfId="13" applyFont="1" applyAlignment="1">
      <alignment horizontal="center" vertical="center"/>
    </xf>
    <xf numFmtId="0" fontId="4" fillId="15" borderId="0" xfId="13" applyFont="1"/>
    <xf numFmtId="0" fontId="4" fillId="5" borderId="0" xfId="5" applyFont="1" applyAlignment="1">
      <alignment horizontal="center" vertical="center"/>
    </xf>
    <xf numFmtId="0" fontId="4" fillId="5" borderId="0" xfId="5" applyFont="1"/>
    <xf numFmtId="0" fontId="4" fillId="2" borderId="0" xfId="1" applyFont="1"/>
    <xf numFmtId="0" fontId="4" fillId="6" borderId="0" xfId="6" applyFont="1" applyAlignment="1">
      <alignment horizontal="center" vertical="center"/>
    </xf>
    <xf numFmtId="0" fontId="4" fillId="6" borderId="0" xfId="6" applyFont="1"/>
    <xf numFmtId="2" fontId="5" fillId="0" borderId="0" xfId="0" applyNumberFormat="1" applyFont="1"/>
    <xf numFmtId="0" fontId="5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" fontId="4" fillId="2" borderId="0" xfId="1" applyNumberFormat="1" applyFont="1" applyAlignment="1">
      <alignment horizontal="center" vertical="center"/>
    </xf>
    <xf numFmtId="2" fontId="5" fillId="7" borderId="0" xfId="2" applyNumberFormat="1" applyFont="1" applyFill="1" applyAlignment="1">
      <alignment horizontal="center" vertical="center"/>
    </xf>
    <xf numFmtId="2" fontId="5" fillId="4" borderId="0" xfId="3" applyNumberFormat="1" applyFont="1" applyAlignment="1">
      <alignment horizontal="center" vertical="center"/>
    </xf>
    <xf numFmtId="2" fontId="5" fillId="3" borderId="0" xfId="2" applyNumberFormat="1" applyFont="1" applyAlignment="1">
      <alignment horizontal="center" vertical="center"/>
    </xf>
    <xf numFmtId="2" fontId="5" fillId="7" borderId="0" xfId="0" applyNumberFormat="1" applyFont="1" applyFill="1"/>
    <xf numFmtId="2" fontId="4" fillId="15" borderId="0" xfId="13" applyNumberFormat="1" applyFont="1" applyAlignment="1">
      <alignment horizontal="center" vertical="center"/>
    </xf>
    <xf numFmtId="2" fontId="4" fillId="15" borderId="0" xfId="13" applyNumberFormat="1" applyFont="1"/>
    <xf numFmtId="2" fontId="4" fillId="5" borderId="0" xfId="5" applyNumberFormat="1" applyFont="1" applyAlignment="1">
      <alignment horizontal="center" vertical="center"/>
    </xf>
    <xf numFmtId="2" fontId="4" fillId="5" borderId="0" xfId="5" applyNumberFormat="1" applyFont="1"/>
    <xf numFmtId="2" fontId="4" fillId="2" borderId="0" xfId="1" applyNumberFormat="1" applyFont="1"/>
    <xf numFmtId="2" fontId="4" fillId="6" borderId="0" xfId="6" applyNumberFormat="1" applyFont="1" applyAlignment="1">
      <alignment horizontal="center" vertical="center"/>
    </xf>
    <xf numFmtId="2" fontId="4" fillId="6" borderId="0" xfId="6" applyNumberFormat="1" applyFont="1"/>
    <xf numFmtId="2" fontId="1" fillId="18" borderId="0" xfId="16" applyNumberFormat="1"/>
    <xf numFmtId="2" fontId="2" fillId="9" borderId="0" xfId="8" applyNumberFormat="1"/>
    <xf numFmtId="2" fontId="7" fillId="0" borderId="0" xfId="0" applyNumberFormat="1" applyFont="1"/>
    <xf numFmtId="2" fontId="2" fillId="5" borderId="0" xfId="5" applyNumberFormat="1"/>
    <xf numFmtId="2" fontId="2" fillId="2" borderId="0" xfId="1" applyNumberFormat="1"/>
    <xf numFmtId="164" fontId="2" fillId="15" borderId="0" xfId="13" applyNumberFormat="1"/>
    <xf numFmtId="2" fontId="1" fillId="14" borderId="0" xfId="12" applyNumberFormat="1"/>
    <xf numFmtId="2" fontId="1" fillId="3" borderId="0" xfId="2" applyNumberFormat="1"/>
    <xf numFmtId="2" fontId="1" fillId="19" borderId="0" xfId="17" applyNumberFormat="1"/>
    <xf numFmtId="2" fontId="1" fillId="12" borderId="0" xfId="10" applyNumberFormat="1"/>
    <xf numFmtId="2" fontId="1" fillId="13" borderId="0" xfId="11" applyNumberFormat="1"/>
    <xf numFmtId="2" fontId="1" fillId="16" borderId="0" xfId="14" applyNumberFormat="1"/>
    <xf numFmtId="2" fontId="1" fillId="17" borderId="0" xfId="15" applyNumberFormat="1"/>
    <xf numFmtId="2" fontId="6" fillId="0" borderId="0" xfId="0" applyNumberFormat="1" applyFont="1" applyAlignment="1">
      <alignment horizontal="center"/>
    </xf>
    <xf numFmtId="2" fontId="1" fillId="11" borderId="0" xfId="17" applyNumberFormat="1" applyFill="1"/>
    <xf numFmtId="2" fontId="1" fillId="11" borderId="0" xfId="12" applyNumberFormat="1" applyFill="1"/>
    <xf numFmtId="2" fontId="1" fillId="11" borderId="0" xfId="15" applyNumberFormat="1" applyFill="1"/>
    <xf numFmtId="2" fontId="1" fillId="11" borderId="0" xfId="11" applyNumberFormat="1" applyFill="1"/>
    <xf numFmtId="2" fontId="1" fillId="11" borderId="0" xfId="16" applyNumberFormat="1" applyFill="1"/>
    <xf numFmtId="2" fontId="3" fillId="9" borderId="0" xfId="8" applyNumberFormat="1" applyFont="1" applyAlignment="1">
      <alignment horizontal="center"/>
    </xf>
    <xf numFmtId="2" fontId="3" fillId="5" borderId="0" xfId="5" applyNumberFormat="1" applyFont="1" applyAlignment="1">
      <alignment horizontal="center"/>
    </xf>
    <xf numFmtId="2" fontId="3" fillId="15" borderId="0" xfId="13" applyNumberFormat="1" applyFont="1" applyAlignment="1">
      <alignment horizontal="center"/>
    </xf>
    <xf numFmtId="2" fontId="3" fillId="2" borderId="0" xfId="1" applyNumberFormat="1" applyFont="1" applyAlignment="1">
      <alignment horizontal="center"/>
    </xf>
    <xf numFmtId="2" fontId="3" fillId="6" borderId="0" xfId="6" applyNumberFormat="1" applyFont="1" applyAlignment="1">
      <alignment horizontal="center"/>
    </xf>
    <xf numFmtId="2" fontId="7" fillId="0" borderId="0" xfId="0" applyNumberFormat="1" applyFont="1" applyAlignment="1">
      <alignment horizontal="right"/>
    </xf>
  </cellXfs>
  <cellStyles count="18">
    <cellStyle name="20% - Énfasis1" xfId="10" builtinId="30"/>
    <cellStyle name="20% - Énfasis2" xfId="7" builtinId="34"/>
    <cellStyle name="20% - Énfasis3" xfId="14" builtinId="38"/>
    <cellStyle name="20% - Énfasis4" xfId="9" builtinId="42"/>
    <cellStyle name="20% - Énfasis6" xfId="2" builtinId="50"/>
    <cellStyle name="40% - Énfasis6" xfId="3" builtinId="51"/>
    <cellStyle name="60% - Énfasis1" xfId="11" builtinId="32"/>
    <cellStyle name="60% - Énfasis2" xfId="12" builtinId="36"/>
    <cellStyle name="60% - Énfasis3" xfId="15" builtinId="40"/>
    <cellStyle name="60% - Énfasis4" xfId="16" builtinId="44"/>
    <cellStyle name="60% - Énfasis6" xfId="17" builtinId="52"/>
    <cellStyle name="Énfasis1" xfId="5" builtinId="29"/>
    <cellStyle name="Énfasis2" xfId="6" builtinId="33"/>
    <cellStyle name="Énfasis3" xfId="13" builtinId="37"/>
    <cellStyle name="Énfasis4" xfId="8" builtinId="41"/>
    <cellStyle name="Énfasis6" xfId="1" builtinId="49"/>
    <cellStyle name="knn" xfId="4" xr:uid="{F2AD79CD-7194-4BD2-BBF9-ADDE8214FC6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6"/>
  <sheetViews>
    <sheetView topLeftCell="AC1" workbookViewId="0">
      <selection activeCell="AO2" sqref="AO2"/>
    </sheetView>
  </sheetViews>
  <sheetFormatPr baseColWidth="10" defaultColWidth="9.140625" defaultRowHeight="12.75" x14ac:dyDescent="0.2"/>
  <cols>
    <col min="1" max="1" width="8.140625" style="18" bestFit="1" customWidth="1"/>
    <col min="2" max="2" width="5.5703125" style="18" bestFit="1" customWidth="1"/>
    <col min="3" max="3" width="5" style="18" bestFit="1" customWidth="1"/>
    <col min="4" max="4" width="9.140625" style="18"/>
    <col min="5" max="5" width="9.85546875" style="18" bestFit="1" customWidth="1"/>
    <col min="6" max="6" width="11" style="18" bestFit="1" customWidth="1"/>
    <col min="7" max="7" width="9.85546875" style="18" bestFit="1" customWidth="1"/>
    <col min="8" max="8" width="9" style="18" bestFit="1" customWidth="1"/>
    <col min="9" max="9" width="12.85546875" style="18" bestFit="1" customWidth="1"/>
    <col min="10" max="10" width="12.42578125" style="4" bestFit="1" customWidth="1"/>
    <col min="11" max="11" width="12.42578125" style="16" customWidth="1"/>
    <col min="12" max="12" width="5.5703125" style="17" bestFit="1" customWidth="1"/>
    <col min="13" max="17" width="6.5703125" style="16" bestFit="1" customWidth="1"/>
    <col min="18" max="18" width="7.5703125" style="16" bestFit="1" customWidth="1"/>
    <col min="19" max="19" width="6.5703125" style="16" bestFit="1" customWidth="1"/>
    <col min="20" max="20" width="7.5703125" style="16" bestFit="1" customWidth="1"/>
    <col min="21" max="21" width="5" style="16" customWidth="1"/>
    <col min="22" max="22" width="5.5703125" style="17" bestFit="1" customWidth="1"/>
    <col min="23" max="23" width="5.5703125" style="16" bestFit="1" customWidth="1"/>
    <col min="24" max="28" width="6.5703125" style="16" bestFit="1" customWidth="1"/>
    <col min="29" max="29" width="7.42578125" style="16" bestFit="1" customWidth="1"/>
    <col min="30" max="30" width="5.140625" style="16" bestFit="1" customWidth="1"/>
    <col min="31" max="31" width="4.5703125" style="16" bestFit="1" customWidth="1"/>
    <col min="32" max="32" width="8.42578125" style="17" bestFit="1" customWidth="1"/>
    <col min="33" max="33" width="8.85546875" style="16" bestFit="1" customWidth="1"/>
    <col min="34" max="34" width="10" style="16" bestFit="1" customWidth="1"/>
    <col min="35" max="35" width="9" style="16" bestFit="1" customWidth="1"/>
    <col min="36" max="36" width="8.28515625" style="16" bestFit="1" customWidth="1"/>
    <col min="37" max="37" width="12" style="16" bestFit="1" customWidth="1"/>
    <col min="38" max="38" width="11.140625" style="16" bestFit="1" customWidth="1"/>
    <col min="39" max="39" width="5.5703125" style="16" bestFit="1" customWidth="1"/>
    <col min="40" max="40" width="7.5703125" style="16" bestFit="1" customWidth="1"/>
    <col min="41" max="41" width="8.140625" style="16" bestFit="1" customWidth="1"/>
    <col min="42" max="42" width="7.5703125" style="16" bestFit="1" customWidth="1"/>
    <col min="43" max="43" width="16.42578125" style="16" bestFit="1" customWidth="1"/>
    <col min="44" max="44" width="15.85546875" style="4" bestFit="1" customWidth="1"/>
    <col min="45" max="45" width="2.5703125" style="4" bestFit="1" customWidth="1"/>
    <col min="46" max="46" width="8.140625" style="4" bestFit="1" customWidth="1"/>
    <col min="47" max="47" width="12" style="4" bestFit="1" customWidth="1"/>
    <col min="48" max="48" width="16.42578125" style="4" bestFit="1" customWidth="1"/>
    <col min="49" max="49" width="17" style="4" bestFit="1" customWidth="1"/>
    <col min="50" max="50" width="2.5703125" style="4" bestFit="1" customWidth="1"/>
    <col min="51" max="51" width="8.140625" style="4" bestFit="1" customWidth="1"/>
    <col min="52" max="52" width="12" style="4" bestFit="1" customWidth="1"/>
    <col min="53" max="53" width="16.42578125" style="4" bestFit="1" customWidth="1"/>
    <col min="54" max="54" width="17" style="4" bestFit="1" customWidth="1"/>
    <col min="55" max="55" width="2.5703125" style="4" bestFit="1" customWidth="1"/>
    <col min="56" max="56" width="8.140625" style="4" bestFit="1" customWidth="1"/>
    <col min="57" max="57" width="12" style="4" bestFit="1" customWidth="1"/>
    <col min="58" max="58" width="16.42578125" style="4" bestFit="1" customWidth="1"/>
    <col min="59" max="59" width="17" style="4" bestFit="1" customWidth="1"/>
    <col min="60" max="60" width="2.5703125" style="4" bestFit="1" customWidth="1"/>
    <col min="61" max="61" width="8.140625" style="4" bestFit="1" customWidth="1"/>
    <col min="62" max="62" width="12" style="4" bestFit="1" customWidth="1"/>
    <col min="63" max="63" width="16.42578125" style="4" bestFit="1" customWidth="1"/>
    <col min="64" max="64" width="17" style="4" bestFit="1" customWidth="1"/>
    <col min="65" max="65" width="2.5703125" style="4" bestFit="1" customWidth="1"/>
    <col min="66" max="66" width="8.140625" style="4" bestFit="1" customWidth="1"/>
    <col min="67" max="67" width="12" style="4" bestFit="1" customWidth="1"/>
    <col min="68" max="68" width="16.42578125" style="4" bestFit="1" customWidth="1"/>
    <col min="69" max="69" width="17" style="4" bestFit="1" customWidth="1"/>
    <col min="70" max="70" width="2.5703125" style="4" bestFit="1" customWidth="1"/>
    <col min="71" max="71" width="8.140625" style="4" bestFit="1" customWidth="1"/>
    <col min="72" max="72" width="12" style="4" bestFit="1" customWidth="1"/>
    <col min="73" max="73" width="16.42578125" style="4" bestFit="1" customWidth="1"/>
    <col min="74" max="74" width="17" style="4" bestFit="1" customWidth="1"/>
    <col min="75" max="75" width="2.5703125" style="4" bestFit="1" customWidth="1"/>
    <col min="76" max="16384" width="9.140625" style="4"/>
  </cols>
  <sheetData>
    <row r="1" spans="29:40" s="4" customFormat="1" x14ac:dyDescent="0.2">
      <c r="AC1" s="3" t="s">
        <v>0</v>
      </c>
      <c r="AD1" s="3" t="s">
        <v>7</v>
      </c>
      <c r="AE1" s="3" t="s">
        <v>1</v>
      </c>
      <c r="AF1" s="3" t="s">
        <v>2</v>
      </c>
      <c r="AG1" s="3" t="s">
        <v>3</v>
      </c>
      <c r="AH1" s="3" t="s">
        <v>4</v>
      </c>
      <c r="AI1" s="3" t="s">
        <v>5</v>
      </c>
      <c r="AJ1" s="3" t="s">
        <v>6</v>
      </c>
      <c r="AK1" s="3" t="s">
        <v>13</v>
      </c>
    </row>
    <row r="2" spans="29:40" s="4" customFormat="1" x14ac:dyDescent="0.2">
      <c r="AC2" s="5">
        <v>1</v>
      </c>
      <c r="AD2" s="6">
        <v>81</v>
      </c>
      <c r="AE2" s="6">
        <v>50</v>
      </c>
      <c r="AF2" s="6">
        <v>99</v>
      </c>
      <c r="AG2" s="6">
        <v>66</v>
      </c>
      <c r="AH2" s="6">
        <v>50</v>
      </c>
      <c r="AI2" s="6">
        <v>50</v>
      </c>
      <c r="AJ2" s="6">
        <v>50</v>
      </c>
      <c r="AK2" s="5" t="s">
        <v>8</v>
      </c>
      <c r="AL2" s="4" t="s">
        <v>14</v>
      </c>
      <c r="AN2" s="19" t="s">
        <v>20</v>
      </c>
    </row>
    <row r="3" spans="29:40" s="4" customFormat="1" x14ac:dyDescent="0.2">
      <c r="AC3" s="5">
        <v>2</v>
      </c>
      <c r="AD3" s="6">
        <v>35</v>
      </c>
      <c r="AE3" s="6">
        <v>95</v>
      </c>
      <c r="AF3" s="6">
        <v>35</v>
      </c>
      <c r="AG3" s="6">
        <v>66</v>
      </c>
      <c r="AH3" s="6">
        <v>80</v>
      </c>
      <c r="AI3" s="6">
        <v>68</v>
      </c>
      <c r="AJ3" s="6">
        <v>69</v>
      </c>
      <c r="AK3" s="5" t="s">
        <v>9</v>
      </c>
    </row>
    <row r="4" spans="29:40" s="4" customFormat="1" x14ac:dyDescent="0.2">
      <c r="AC4" s="5">
        <v>3</v>
      </c>
      <c r="AD4" s="6">
        <v>100</v>
      </c>
      <c r="AE4" s="6">
        <v>65</v>
      </c>
      <c r="AF4" s="6">
        <v>66</v>
      </c>
      <c r="AG4" s="6">
        <v>60</v>
      </c>
      <c r="AH4" s="6">
        <v>98</v>
      </c>
      <c r="AI4" s="6">
        <v>35</v>
      </c>
      <c r="AJ4" s="6">
        <v>70</v>
      </c>
      <c r="AK4" s="5" t="s">
        <v>10</v>
      </c>
    </row>
    <row r="5" spans="29:40" s="4" customFormat="1" x14ac:dyDescent="0.2">
      <c r="AC5" s="5">
        <v>4</v>
      </c>
      <c r="AD5" s="6">
        <v>88</v>
      </c>
      <c r="AE5" s="6">
        <v>35</v>
      </c>
      <c r="AF5" s="6">
        <v>80</v>
      </c>
      <c r="AG5" s="6">
        <v>95</v>
      </c>
      <c r="AH5" s="6">
        <v>73</v>
      </c>
      <c r="AI5" s="6">
        <v>70</v>
      </c>
      <c r="AJ5" s="6">
        <v>90</v>
      </c>
      <c r="AK5" s="5" t="s">
        <v>11</v>
      </c>
    </row>
    <row r="6" spans="29:40" s="4" customFormat="1" x14ac:dyDescent="0.2">
      <c r="AC6" s="5">
        <v>5</v>
      </c>
      <c r="AD6" s="7">
        <v>80</v>
      </c>
      <c r="AE6" s="7">
        <v>85</v>
      </c>
      <c r="AF6" s="7">
        <v>84</v>
      </c>
      <c r="AG6" s="7">
        <v>88</v>
      </c>
      <c r="AH6" s="7">
        <v>81</v>
      </c>
      <c r="AI6" s="7">
        <v>71</v>
      </c>
      <c r="AJ6" s="7">
        <v>75</v>
      </c>
      <c r="AK6" s="5" t="s">
        <v>12</v>
      </c>
      <c r="AL6" s="8" t="s">
        <v>15</v>
      </c>
    </row>
    <row r="7" spans="29:40" s="4" customFormat="1" x14ac:dyDescent="0.2">
      <c r="AC7" s="5">
        <v>6</v>
      </c>
      <c r="AD7" s="6">
        <v>79</v>
      </c>
      <c r="AE7" s="6">
        <v>55</v>
      </c>
      <c r="AF7" s="6">
        <v>96</v>
      </c>
      <c r="AG7" s="6">
        <v>68</v>
      </c>
      <c r="AH7" s="6">
        <v>45</v>
      </c>
      <c r="AI7" s="6">
        <v>58</v>
      </c>
      <c r="AJ7" s="6">
        <v>59</v>
      </c>
      <c r="AK7" s="5" t="s">
        <v>8</v>
      </c>
    </row>
    <row r="8" spans="29:40" s="4" customFormat="1" x14ac:dyDescent="0.2">
      <c r="AC8" s="5">
        <v>7</v>
      </c>
      <c r="AD8" s="6">
        <v>90</v>
      </c>
      <c r="AE8" s="6">
        <v>64</v>
      </c>
      <c r="AF8" s="6">
        <v>59</v>
      </c>
      <c r="AG8" s="6">
        <v>55</v>
      </c>
      <c r="AH8" s="6">
        <v>95</v>
      </c>
      <c r="AI8" s="6">
        <v>40</v>
      </c>
      <c r="AJ8" s="6">
        <v>35</v>
      </c>
      <c r="AK8" s="5" t="s">
        <v>10</v>
      </c>
    </row>
    <row r="9" spans="29:40" s="4" customFormat="1" x14ac:dyDescent="0.2">
      <c r="AC9" s="5">
        <v>8</v>
      </c>
      <c r="AD9" s="6">
        <v>94</v>
      </c>
      <c r="AE9" s="6">
        <v>64</v>
      </c>
      <c r="AF9" s="6">
        <v>57</v>
      </c>
      <c r="AG9" s="6">
        <v>58</v>
      </c>
      <c r="AH9" s="6">
        <v>97</v>
      </c>
      <c r="AI9" s="6">
        <v>38</v>
      </c>
      <c r="AJ9" s="6">
        <v>40</v>
      </c>
      <c r="AK9" s="5" t="s">
        <v>10</v>
      </c>
    </row>
    <row r="10" spans="29:40" s="4" customFormat="1" x14ac:dyDescent="0.2">
      <c r="AC10" s="5">
        <v>9</v>
      </c>
      <c r="AD10" s="6">
        <v>74</v>
      </c>
      <c r="AE10" s="6">
        <v>90</v>
      </c>
      <c r="AF10" s="6">
        <v>49</v>
      </c>
      <c r="AG10" s="6">
        <v>83</v>
      </c>
      <c r="AH10" s="6">
        <v>70</v>
      </c>
      <c r="AI10" s="6">
        <v>50</v>
      </c>
      <c r="AJ10" s="6">
        <v>85</v>
      </c>
      <c r="AK10" s="5" t="s">
        <v>12</v>
      </c>
    </row>
    <row r="11" spans="29:40" s="4" customFormat="1" x14ac:dyDescent="0.2">
      <c r="AC11" s="5">
        <v>10</v>
      </c>
      <c r="AD11" s="6">
        <v>33</v>
      </c>
      <c r="AE11" s="6">
        <v>90</v>
      </c>
      <c r="AF11" s="6">
        <v>33</v>
      </c>
      <c r="AG11" s="6">
        <v>69</v>
      </c>
      <c r="AH11" s="6">
        <v>83</v>
      </c>
      <c r="AI11" s="6">
        <v>77</v>
      </c>
      <c r="AJ11" s="6">
        <v>75</v>
      </c>
      <c r="AK11" s="5" t="s">
        <v>9</v>
      </c>
    </row>
    <row r="12" spans="29:40" s="4" customFormat="1" x14ac:dyDescent="0.2">
      <c r="AC12" s="5">
        <v>11</v>
      </c>
      <c r="AD12" s="6">
        <v>85</v>
      </c>
      <c r="AE12" s="6">
        <v>38</v>
      </c>
      <c r="AF12" s="6">
        <v>85</v>
      </c>
      <c r="AG12" s="6">
        <v>80</v>
      </c>
      <c r="AH12" s="6">
        <v>74</v>
      </c>
      <c r="AI12" s="6">
        <v>77</v>
      </c>
      <c r="AJ12" s="6">
        <v>91</v>
      </c>
      <c r="AK12" s="5" t="s">
        <v>11</v>
      </c>
    </row>
    <row r="13" spans="29:40" s="4" customFormat="1" x14ac:dyDescent="0.2">
      <c r="AC13" s="5">
        <v>12</v>
      </c>
      <c r="AD13" s="6">
        <v>96</v>
      </c>
      <c r="AE13" s="6">
        <v>68</v>
      </c>
      <c r="AF13" s="6">
        <v>93</v>
      </c>
      <c r="AG13" s="6">
        <v>71</v>
      </c>
      <c r="AH13" s="6">
        <v>50</v>
      </c>
      <c r="AI13" s="6">
        <v>80</v>
      </c>
      <c r="AJ13" s="6">
        <v>56</v>
      </c>
      <c r="AK13" s="5" t="s">
        <v>12</v>
      </c>
    </row>
    <row r="14" spans="29:40" s="4" customFormat="1" x14ac:dyDescent="0.2">
      <c r="AC14" s="5">
        <v>13</v>
      </c>
      <c r="AD14" s="6">
        <v>32</v>
      </c>
      <c r="AE14" s="6">
        <v>96</v>
      </c>
      <c r="AF14" s="6">
        <v>37</v>
      </c>
      <c r="AG14" s="6">
        <v>60</v>
      </c>
      <c r="AH14" s="6">
        <v>85</v>
      </c>
      <c r="AI14" s="6">
        <v>80</v>
      </c>
      <c r="AJ14" s="6">
        <v>87</v>
      </c>
      <c r="AK14" s="5" t="s">
        <v>9</v>
      </c>
    </row>
    <row r="15" spans="29:40" s="4" customFormat="1" x14ac:dyDescent="0.2">
      <c r="AC15" s="5">
        <v>14</v>
      </c>
      <c r="AD15" s="9">
        <v>77</v>
      </c>
      <c r="AE15" s="9">
        <v>54</v>
      </c>
      <c r="AF15" s="9">
        <v>100</v>
      </c>
      <c r="AG15" s="9">
        <v>69</v>
      </c>
      <c r="AH15" s="9">
        <v>51</v>
      </c>
      <c r="AI15" s="9">
        <v>55</v>
      </c>
      <c r="AJ15" s="9">
        <v>60</v>
      </c>
      <c r="AK15" s="5" t="s">
        <v>8</v>
      </c>
      <c r="AL15" s="10" t="s">
        <v>18</v>
      </c>
    </row>
    <row r="16" spans="29:40" s="4" customFormat="1" x14ac:dyDescent="0.2">
      <c r="AC16" s="5">
        <v>15</v>
      </c>
      <c r="AD16" s="6">
        <v>96</v>
      </c>
      <c r="AE16" s="6">
        <v>63</v>
      </c>
      <c r="AF16" s="6">
        <v>58</v>
      </c>
      <c r="AG16" s="6">
        <v>50</v>
      </c>
      <c r="AH16" s="6">
        <v>94</v>
      </c>
      <c r="AI16" s="6">
        <v>39</v>
      </c>
      <c r="AJ16" s="6">
        <v>49</v>
      </c>
      <c r="AK16" s="5" t="s">
        <v>10</v>
      </c>
    </row>
    <row r="17" spans="29:38" s="4" customFormat="1" x14ac:dyDescent="0.2">
      <c r="AC17" s="5">
        <v>16</v>
      </c>
      <c r="AD17" s="11">
        <v>89</v>
      </c>
      <c r="AE17" s="11">
        <v>40</v>
      </c>
      <c r="AF17" s="11">
        <v>89</v>
      </c>
      <c r="AG17" s="11">
        <v>88</v>
      </c>
      <c r="AH17" s="11">
        <v>70</v>
      </c>
      <c r="AI17" s="11">
        <v>75</v>
      </c>
      <c r="AJ17" s="11">
        <v>94</v>
      </c>
      <c r="AK17" s="5" t="s">
        <v>11</v>
      </c>
      <c r="AL17" s="12" t="s">
        <v>16</v>
      </c>
    </row>
    <row r="18" spans="29:38" s="4" customFormat="1" x14ac:dyDescent="0.2">
      <c r="AC18" s="5">
        <v>17</v>
      </c>
      <c r="AD18" s="6">
        <v>70</v>
      </c>
      <c r="AE18" s="6">
        <v>89</v>
      </c>
      <c r="AF18" s="6">
        <v>48</v>
      </c>
      <c r="AG18" s="6">
        <v>84</v>
      </c>
      <c r="AH18" s="6">
        <v>71</v>
      </c>
      <c r="AI18" s="6">
        <v>96</v>
      </c>
      <c r="AJ18" s="6">
        <v>43</v>
      </c>
      <c r="AK18" s="5" t="s">
        <v>12</v>
      </c>
    </row>
    <row r="19" spans="29:38" s="4" customFormat="1" x14ac:dyDescent="0.2">
      <c r="AC19" s="5">
        <v>18</v>
      </c>
      <c r="AD19" s="6">
        <v>80</v>
      </c>
      <c r="AE19" s="6">
        <v>58</v>
      </c>
      <c r="AF19" s="6">
        <v>97</v>
      </c>
      <c r="AG19" s="6">
        <v>70</v>
      </c>
      <c r="AH19" s="6">
        <v>40</v>
      </c>
      <c r="AI19" s="6">
        <v>59</v>
      </c>
      <c r="AJ19" s="6">
        <v>59</v>
      </c>
      <c r="AK19" s="5" t="s">
        <v>8</v>
      </c>
    </row>
    <row r="20" spans="29:38" s="4" customFormat="1" x14ac:dyDescent="0.2">
      <c r="AC20" s="5">
        <v>19</v>
      </c>
      <c r="AD20" s="6">
        <v>75</v>
      </c>
      <c r="AE20" s="6">
        <v>50</v>
      </c>
      <c r="AF20" s="6">
        <v>98</v>
      </c>
      <c r="AG20" s="6">
        <v>65</v>
      </c>
      <c r="AH20" s="6">
        <v>49</v>
      </c>
      <c r="AI20" s="6">
        <v>60</v>
      </c>
      <c r="AJ20" s="6">
        <v>63</v>
      </c>
      <c r="AK20" s="5" t="s">
        <v>8</v>
      </c>
    </row>
    <row r="21" spans="29:38" s="4" customFormat="1" x14ac:dyDescent="0.2">
      <c r="AC21" s="5">
        <v>20</v>
      </c>
      <c r="AD21" s="6">
        <v>31</v>
      </c>
      <c r="AE21" s="6">
        <v>100</v>
      </c>
      <c r="AF21" s="6">
        <v>36</v>
      </c>
      <c r="AG21" s="6">
        <v>60</v>
      </c>
      <c r="AH21" s="6">
        <v>83</v>
      </c>
      <c r="AI21" s="6">
        <v>78</v>
      </c>
      <c r="AJ21" s="6">
        <v>79</v>
      </c>
      <c r="AK21" s="5" t="s">
        <v>9</v>
      </c>
    </row>
    <row r="22" spans="29:38" s="4" customFormat="1" x14ac:dyDescent="0.2">
      <c r="AC22" s="5">
        <v>21</v>
      </c>
      <c r="AD22" s="3">
        <v>98</v>
      </c>
      <c r="AE22" s="3">
        <v>68</v>
      </c>
      <c r="AF22" s="3">
        <v>60</v>
      </c>
      <c r="AG22" s="3">
        <v>49</v>
      </c>
      <c r="AH22" s="3">
        <v>92</v>
      </c>
      <c r="AI22" s="3">
        <v>40</v>
      </c>
      <c r="AJ22" s="3">
        <v>48</v>
      </c>
      <c r="AK22" s="5" t="s">
        <v>10</v>
      </c>
      <c r="AL22" s="13" t="s">
        <v>19</v>
      </c>
    </row>
    <row r="23" spans="29:38" s="4" customFormat="1" x14ac:dyDescent="0.2">
      <c r="AC23" s="5">
        <v>22</v>
      </c>
      <c r="AD23" s="6">
        <v>86</v>
      </c>
      <c r="AE23" s="6">
        <v>39</v>
      </c>
      <c r="AF23" s="6">
        <v>80</v>
      </c>
      <c r="AG23" s="6">
        <v>89</v>
      </c>
      <c r="AH23" s="6">
        <v>69</v>
      </c>
      <c r="AI23" s="6">
        <v>78</v>
      </c>
      <c r="AJ23" s="6">
        <v>96</v>
      </c>
      <c r="AK23" s="5" t="s">
        <v>11</v>
      </c>
    </row>
    <row r="24" spans="29:38" s="4" customFormat="1" x14ac:dyDescent="0.2">
      <c r="AC24" s="5">
        <v>23</v>
      </c>
      <c r="AD24" s="6">
        <v>40</v>
      </c>
      <c r="AE24" s="6">
        <v>91</v>
      </c>
      <c r="AF24" s="6">
        <v>75</v>
      </c>
      <c r="AG24" s="6">
        <v>35</v>
      </c>
      <c r="AH24" s="6">
        <v>75</v>
      </c>
      <c r="AI24" s="6">
        <v>39</v>
      </c>
      <c r="AJ24" s="6">
        <v>73</v>
      </c>
      <c r="AK24" s="5" t="s">
        <v>12</v>
      </c>
    </row>
    <row r="25" spans="29:38" s="4" customFormat="1" x14ac:dyDescent="0.2">
      <c r="AC25" s="5">
        <v>24</v>
      </c>
      <c r="AD25" s="6">
        <v>88</v>
      </c>
      <c r="AE25" s="6">
        <v>36</v>
      </c>
      <c r="AF25" s="6">
        <v>82</v>
      </c>
      <c r="AG25" s="6">
        <v>90</v>
      </c>
      <c r="AH25" s="6">
        <v>71</v>
      </c>
      <c r="AI25" s="6">
        <v>79</v>
      </c>
      <c r="AJ25" s="6">
        <v>95</v>
      </c>
      <c r="AK25" s="5" t="s">
        <v>11</v>
      </c>
    </row>
    <row r="26" spans="29:38" s="4" customFormat="1" x14ac:dyDescent="0.2">
      <c r="AC26" s="5">
        <v>25</v>
      </c>
      <c r="AD26" s="14">
        <v>30</v>
      </c>
      <c r="AE26" s="14">
        <v>90</v>
      </c>
      <c r="AF26" s="14">
        <v>30</v>
      </c>
      <c r="AG26" s="14">
        <v>58</v>
      </c>
      <c r="AH26" s="14">
        <v>77</v>
      </c>
      <c r="AI26" s="14">
        <v>79</v>
      </c>
      <c r="AJ26" s="14">
        <v>78</v>
      </c>
      <c r="AK26" s="5" t="s">
        <v>9</v>
      </c>
      <c r="AL26" s="15" t="s">
        <v>17</v>
      </c>
    </row>
    <row r="27" spans="29:38" s="4" customFormat="1" x14ac:dyDescent="0.2">
      <c r="AC27" s="5">
        <v>26</v>
      </c>
      <c r="AD27" s="6">
        <v>78</v>
      </c>
      <c r="AE27" s="6">
        <v>51</v>
      </c>
      <c r="AF27" s="6">
        <v>94</v>
      </c>
      <c r="AG27" s="6">
        <v>67</v>
      </c>
      <c r="AH27" s="6">
        <v>59</v>
      </c>
      <c r="AI27" s="6">
        <v>61</v>
      </c>
      <c r="AJ27" s="6">
        <v>69</v>
      </c>
      <c r="AK27" s="5" t="s">
        <v>8</v>
      </c>
    </row>
    <row r="28" spans="29:38" s="4" customFormat="1" x14ac:dyDescent="0.2">
      <c r="AC28" s="5">
        <v>27</v>
      </c>
      <c r="AD28" s="6">
        <v>99</v>
      </c>
      <c r="AE28" s="6">
        <v>66</v>
      </c>
      <c r="AF28" s="6">
        <v>64</v>
      </c>
      <c r="AG28" s="6">
        <v>51</v>
      </c>
      <c r="AH28" s="6">
        <v>97</v>
      </c>
      <c r="AI28" s="6">
        <v>42</v>
      </c>
      <c r="AJ28" s="6">
        <v>45</v>
      </c>
      <c r="AK28" s="5" t="s">
        <v>10</v>
      </c>
    </row>
    <row r="29" spans="29:38" s="4" customFormat="1" x14ac:dyDescent="0.2">
      <c r="AC29" s="5">
        <v>28</v>
      </c>
      <c r="AD29" s="6">
        <v>84</v>
      </c>
      <c r="AE29" s="6">
        <v>38</v>
      </c>
      <c r="AF29" s="6">
        <v>84</v>
      </c>
      <c r="AG29" s="6">
        <v>96</v>
      </c>
      <c r="AH29" s="6">
        <v>60</v>
      </c>
      <c r="AI29" s="6">
        <v>80</v>
      </c>
      <c r="AJ29" s="6">
        <v>89</v>
      </c>
      <c r="AK29" s="5" t="s">
        <v>11</v>
      </c>
    </row>
    <row r="30" spans="29:38" s="4" customFormat="1" x14ac:dyDescent="0.2">
      <c r="AC30" s="5">
        <v>29</v>
      </c>
      <c r="AD30" s="6">
        <v>25</v>
      </c>
      <c r="AE30" s="6">
        <v>92</v>
      </c>
      <c r="AF30" s="6">
        <v>39</v>
      </c>
      <c r="AG30" s="6">
        <v>59</v>
      </c>
      <c r="AH30" s="6">
        <v>80</v>
      </c>
      <c r="AI30" s="6">
        <v>75</v>
      </c>
      <c r="AJ30" s="6">
        <v>80</v>
      </c>
      <c r="AK30" s="5" t="s">
        <v>9</v>
      </c>
    </row>
    <row r="31" spans="29:38" s="4" customFormat="1" x14ac:dyDescent="0.2">
      <c r="AC31" s="5">
        <v>30</v>
      </c>
      <c r="AD31" s="6">
        <v>76</v>
      </c>
      <c r="AE31" s="6">
        <v>51</v>
      </c>
      <c r="AF31" s="6">
        <v>85</v>
      </c>
      <c r="AG31" s="6">
        <v>55</v>
      </c>
      <c r="AH31" s="6">
        <v>79</v>
      </c>
      <c r="AI31" s="6">
        <v>49</v>
      </c>
      <c r="AJ31" s="6">
        <v>80</v>
      </c>
      <c r="AK31" s="5" t="s">
        <v>12</v>
      </c>
    </row>
    <row r="32" spans="29:38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</sheetData>
  <sortState xmlns:xlrd2="http://schemas.microsoft.com/office/spreadsheetml/2017/richdata2" ref="AT3:AU32">
    <sortCondition ref="AU3:AU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190A-3749-4429-95B2-9CB272E69856}">
  <dimension ref="A1:BE69"/>
  <sheetViews>
    <sheetView tabSelected="1" topLeftCell="N26" zoomScaleNormal="100" workbookViewId="0">
      <selection sqref="A1:BC32"/>
    </sheetView>
  </sheetViews>
  <sheetFormatPr baseColWidth="10" defaultColWidth="9.140625" defaultRowHeight="12.75" x14ac:dyDescent="0.2"/>
  <cols>
    <col min="1" max="1" width="7.42578125" style="16" bestFit="1" customWidth="1"/>
    <col min="2" max="3" width="6.42578125" style="16" bestFit="1" customWidth="1"/>
    <col min="4" max="4" width="8.42578125" style="16" bestFit="1" customWidth="1"/>
    <col min="5" max="5" width="8.85546875" style="16" bestFit="1" customWidth="1"/>
    <col min="6" max="6" width="10" style="16" bestFit="1" customWidth="1"/>
    <col min="7" max="7" width="9" style="16" bestFit="1" customWidth="1"/>
    <col min="8" max="8" width="8.28515625" style="16" bestFit="1" customWidth="1"/>
    <col min="9" max="9" width="12" style="16" bestFit="1" customWidth="1"/>
    <col min="10" max="10" width="11.140625" style="16" bestFit="1" customWidth="1"/>
    <col min="11" max="11" width="4" style="16" bestFit="1" customWidth="1"/>
    <col min="12" max="12" width="6.5703125" style="16" bestFit="1" customWidth="1"/>
    <col min="13" max="13" width="7.5703125" style="16" bestFit="1" customWidth="1"/>
    <col min="14" max="14" width="9.5703125" style="16" bestFit="1" customWidth="1"/>
    <col min="15" max="15" width="7.5703125" style="16" bestFit="1" customWidth="1"/>
    <col min="16" max="16" width="6.5703125" style="16" bestFit="1" customWidth="1"/>
    <col min="17" max="18" width="9.5703125" style="16" bestFit="1" customWidth="1"/>
    <col min="19" max="19" width="9" style="16" bestFit="1" customWidth="1"/>
    <col min="20" max="20" width="4" style="16" bestFit="1" customWidth="1"/>
    <col min="21" max="21" width="7.5703125" style="16" bestFit="1" customWidth="1"/>
    <col min="22" max="22" width="6.5703125" style="16" bestFit="1" customWidth="1"/>
    <col min="23" max="27" width="7.5703125" style="16" bestFit="1" customWidth="1"/>
    <col min="28" max="28" width="9" style="16" bestFit="1" customWidth="1"/>
    <col min="29" max="29" width="4" style="16" bestFit="1" customWidth="1"/>
    <col min="30" max="30" width="7.5703125" style="16" bestFit="1" customWidth="1"/>
    <col min="31" max="32" width="6.5703125" style="16" bestFit="1" customWidth="1"/>
    <col min="33" max="36" width="7.5703125" style="16" bestFit="1" customWidth="1"/>
    <col min="37" max="37" width="9" style="16" bestFit="1" customWidth="1"/>
    <col min="38" max="38" width="4" style="16" bestFit="1" customWidth="1"/>
    <col min="39" max="41" width="7.5703125" style="16" bestFit="1" customWidth="1"/>
    <col min="42" max="42" width="6.5703125" style="16" bestFit="1" customWidth="1"/>
    <col min="43" max="43" width="7.5703125" style="16" bestFit="1" customWidth="1"/>
    <col min="44" max="44" width="6.5703125" style="16" bestFit="1" customWidth="1"/>
    <col min="45" max="45" width="7.5703125" style="16" bestFit="1" customWidth="1"/>
    <col min="46" max="46" width="9" style="16" bestFit="1" customWidth="1"/>
    <col min="47" max="47" width="4" style="16" bestFit="1" customWidth="1"/>
    <col min="48" max="48" width="6.5703125" style="16" bestFit="1" customWidth="1"/>
    <col min="49" max="49" width="7.5703125" style="16" bestFit="1" customWidth="1"/>
    <col min="50" max="50" width="8.5703125" style="16" bestFit="1" customWidth="1"/>
    <col min="51" max="52" width="7.5703125" style="16" bestFit="1" customWidth="1"/>
    <col min="53" max="53" width="8.5703125" style="16" bestFit="1" customWidth="1"/>
    <col min="54" max="54" width="7.5703125" style="16" bestFit="1" customWidth="1"/>
    <col min="55" max="55" width="8.5703125" style="16" bestFit="1" customWidth="1"/>
    <col min="56" max="16384" width="9.140625" style="16"/>
  </cols>
  <sheetData>
    <row r="1" spans="1:57" ht="15" customHeight="1" x14ac:dyDescent="0.25">
      <c r="L1" s="51" t="s">
        <v>15</v>
      </c>
      <c r="M1" s="51"/>
      <c r="N1" s="51"/>
      <c r="O1" s="51"/>
      <c r="P1" s="51"/>
      <c r="Q1" s="51"/>
      <c r="R1" s="51"/>
      <c r="U1" s="53" t="s">
        <v>16</v>
      </c>
      <c r="V1" s="53"/>
      <c r="W1" s="53"/>
      <c r="X1" s="53"/>
      <c r="Y1" s="53"/>
      <c r="Z1" s="53"/>
      <c r="AA1" s="53"/>
      <c r="AD1" s="52" t="s">
        <v>17</v>
      </c>
      <c r="AE1" s="52"/>
      <c r="AF1" s="52"/>
      <c r="AG1" s="52"/>
      <c r="AH1" s="52"/>
      <c r="AI1" s="52"/>
      <c r="AJ1" s="52"/>
      <c r="AM1" s="54" t="s">
        <v>18</v>
      </c>
      <c r="AN1" s="54"/>
      <c r="AO1" s="54"/>
      <c r="AP1" s="54"/>
      <c r="AQ1" s="54"/>
      <c r="AR1" s="54"/>
      <c r="AS1" s="54"/>
      <c r="AV1" s="55" t="s">
        <v>19</v>
      </c>
      <c r="AW1" s="55"/>
      <c r="AX1" s="55"/>
      <c r="AY1" s="55"/>
      <c r="AZ1" s="55"/>
      <c r="BA1" s="55"/>
      <c r="BB1" s="55"/>
      <c r="BE1" s="45" t="s">
        <v>22</v>
      </c>
    </row>
    <row r="2" spans="1:57" ht="15.75" x14ac:dyDescent="0.25">
      <c r="A2" s="20" t="s">
        <v>0</v>
      </c>
      <c r="B2" s="20" t="s">
        <v>7</v>
      </c>
      <c r="C2" s="20" t="s">
        <v>1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13</v>
      </c>
      <c r="J2" s="34" t="s">
        <v>20</v>
      </c>
      <c r="L2" s="21">
        <v>72</v>
      </c>
      <c r="M2" s="21">
        <v>42</v>
      </c>
      <c r="N2" s="21">
        <v>868.33333333333337</v>
      </c>
      <c r="O2" s="21">
        <v>43</v>
      </c>
      <c r="P2" s="21">
        <v>100.66666666666667</v>
      </c>
      <c r="Q2" s="21">
        <v>379</v>
      </c>
      <c r="R2" s="21">
        <v>399.66666666666669</v>
      </c>
      <c r="S2" s="33" t="s">
        <v>21</v>
      </c>
      <c r="U2" s="25">
        <v>59.125</v>
      </c>
      <c r="V2" s="25">
        <v>39.625</v>
      </c>
      <c r="W2" s="25">
        <v>55</v>
      </c>
      <c r="X2" s="25">
        <v>37.5</v>
      </c>
      <c r="Y2" s="25">
        <v>132.75</v>
      </c>
      <c r="Z2" s="25">
        <v>103.375</v>
      </c>
      <c r="AA2" s="25">
        <v>83.5</v>
      </c>
      <c r="AB2" s="37" t="s">
        <v>21</v>
      </c>
      <c r="AD2" s="27">
        <v>23.2</v>
      </c>
      <c r="AE2" s="27">
        <v>17.2</v>
      </c>
      <c r="AF2" s="27">
        <v>63.2</v>
      </c>
      <c r="AG2" s="27">
        <v>41.2</v>
      </c>
      <c r="AH2" s="27">
        <v>19.399999999999999</v>
      </c>
      <c r="AI2" s="27">
        <v>25.8</v>
      </c>
      <c r="AJ2" s="27">
        <v>24.8</v>
      </c>
      <c r="AK2" s="35" t="s">
        <v>21</v>
      </c>
      <c r="AM2" s="20">
        <v>31.166666666666668</v>
      </c>
      <c r="AN2" s="20">
        <v>23</v>
      </c>
      <c r="AO2" s="20">
        <v>21</v>
      </c>
      <c r="AP2" s="20">
        <v>48.666666666666664</v>
      </c>
      <c r="AQ2" s="20">
        <v>31.833333333333332</v>
      </c>
      <c r="AR2" s="20">
        <v>12.333333333333334</v>
      </c>
      <c r="AS2" s="20">
        <v>129.16666666666666</v>
      </c>
      <c r="AT2" s="36" t="s">
        <v>21</v>
      </c>
      <c r="AV2" s="30">
        <v>27.714285714285715</v>
      </c>
      <c r="AW2" s="30">
        <v>36.571428571428569</v>
      </c>
      <c r="AX2" s="30">
        <v>322.14285714285717</v>
      </c>
      <c r="AY2" s="30">
        <v>111.57142857142857</v>
      </c>
      <c r="AZ2" s="30">
        <v>33.571428571428569</v>
      </c>
      <c r="BA2" s="30">
        <v>260.28571428571428</v>
      </c>
      <c r="BB2" s="30">
        <v>39.857142857142854</v>
      </c>
      <c r="BC2" s="31" t="s">
        <v>21</v>
      </c>
    </row>
    <row r="3" spans="1:57" ht="15" x14ac:dyDescent="0.25">
      <c r="A3" s="22">
        <v>1</v>
      </c>
      <c r="B3" s="23">
        <v>81</v>
      </c>
      <c r="C3" s="23">
        <v>50</v>
      </c>
      <c r="D3" s="23">
        <v>99</v>
      </c>
      <c r="E3" s="23">
        <v>66</v>
      </c>
      <c r="F3" s="23">
        <v>50</v>
      </c>
      <c r="G3" s="23">
        <v>50</v>
      </c>
      <c r="H3" s="23">
        <v>50</v>
      </c>
      <c r="I3" s="22" t="s">
        <v>8</v>
      </c>
      <c r="J3" s="16" t="s">
        <v>14</v>
      </c>
      <c r="S3" s="32">
        <f>SQRT(SUM(L3:R3))</f>
        <v>0</v>
      </c>
      <c r="U3" s="43">
        <f>POWER(U$2-B3,2)</f>
        <v>478.515625</v>
      </c>
      <c r="V3" s="43">
        <f t="shared" ref="V3:AA3" si="0">POWER(V$2-C3,2)</f>
        <v>107.640625</v>
      </c>
      <c r="W3" s="43">
        <f t="shared" si="0"/>
        <v>1936</v>
      </c>
      <c r="X3" s="43">
        <f t="shared" si="0"/>
        <v>812.25</v>
      </c>
      <c r="Y3" s="43">
        <f t="shared" si="0"/>
        <v>6847.5625</v>
      </c>
      <c r="Z3" s="43">
        <f t="shared" si="0"/>
        <v>2848.890625</v>
      </c>
      <c r="AA3" s="43">
        <f t="shared" si="0"/>
        <v>1122.25</v>
      </c>
      <c r="AB3" s="48">
        <f>SQRT(SUM(U3:AA3))</f>
        <v>118.96684149375405</v>
      </c>
      <c r="AK3" s="42">
        <f>SQRT(SUM(AD3:AJ3))</f>
        <v>0</v>
      </c>
      <c r="AT3" s="40">
        <f>SQRT(SUM(AM3:AS3))</f>
        <v>0</v>
      </c>
      <c r="BC3" s="38">
        <f>SQRT(SUM(AV3:BB3))</f>
        <v>0</v>
      </c>
      <c r="BE3" s="16">
        <f>MIN(BC3,AT3,AK3,AB3,S3)</f>
        <v>0</v>
      </c>
    </row>
    <row r="4" spans="1:57" ht="15" x14ac:dyDescent="0.25">
      <c r="A4" s="22">
        <v>2</v>
      </c>
      <c r="B4" s="23">
        <v>35</v>
      </c>
      <c r="C4" s="23">
        <v>95</v>
      </c>
      <c r="D4" s="23">
        <v>35</v>
      </c>
      <c r="E4" s="23">
        <v>66</v>
      </c>
      <c r="F4" s="23">
        <v>80</v>
      </c>
      <c r="G4" s="23">
        <v>68</v>
      </c>
      <c r="H4" s="23">
        <v>69</v>
      </c>
      <c r="I4" s="22" t="s">
        <v>9</v>
      </c>
      <c r="S4" s="32">
        <f t="shared" ref="S4:S32" si="1">SQRT(SUM(L4:R4))</f>
        <v>0</v>
      </c>
      <c r="AB4" s="44">
        <f t="shared" ref="AB4:AB32" si="2">SQRT(SUM(U4:AA4))</f>
        <v>0</v>
      </c>
      <c r="AK4" s="42">
        <f t="shared" ref="AK4:AK32" si="3">SQRT(SUM(AD4:AJ4))</f>
        <v>0</v>
      </c>
      <c r="AT4" s="40">
        <f t="shared" ref="AT4:AT32" si="4">SQRT(SUM(AM4:AS4))</f>
        <v>0</v>
      </c>
      <c r="AV4" s="2">
        <f t="shared" ref="AV4:AV30" si="5">POWER(AV$2-B4,2)</f>
        <v>53.081632653061213</v>
      </c>
      <c r="AW4" s="2">
        <f t="shared" ref="AW4:AW31" si="6">POWER(AW$2-C4,2)</f>
        <v>3413.8979591836737</v>
      </c>
      <c r="AX4" s="2">
        <f t="shared" ref="AX4:AX31" si="7">POWER(AX$2-D4,2)</f>
        <v>82451.020408163284</v>
      </c>
      <c r="AY4" s="2">
        <f t="shared" ref="AY4:AY31" si="8">POWER(AY$2-E4,2)</f>
        <v>2076.7551020408159</v>
      </c>
      <c r="AZ4" s="2">
        <f t="shared" ref="AZ4:AZ31" si="9">POWER(AZ$2-F4,2)</f>
        <v>2155.6122448979595</v>
      </c>
      <c r="BA4" s="2">
        <f t="shared" ref="BA4:BA31" si="10">POWER(BA$2-G4,2)</f>
        <v>36973.795918367345</v>
      </c>
      <c r="BB4" s="2">
        <f t="shared" ref="BB4:BB31" si="11">POWER(BB$2-H4,2)</f>
        <v>849.30612244897975</v>
      </c>
      <c r="BC4" s="47">
        <f t="shared" ref="BC4:BC32" si="12">SQRT(SUM(AV4:BB4))</f>
        <v>357.73379682070174</v>
      </c>
      <c r="BE4" s="16">
        <f t="shared" ref="BE4:BE32" si="13">MIN(BC4,AT4,AK4,AB4,S4)</f>
        <v>0</v>
      </c>
    </row>
    <row r="5" spans="1:57" ht="15" x14ac:dyDescent="0.25">
      <c r="A5" s="22">
        <v>3</v>
      </c>
      <c r="B5" s="23">
        <v>100</v>
      </c>
      <c r="C5" s="23">
        <v>65</v>
      </c>
      <c r="D5" s="23">
        <v>66</v>
      </c>
      <c r="E5" s="23">
        <v>60</v>
      </c>
      <c r="F5" s="23">
        <v>98</v>
      </c>
      <c r="G5" s="23">
        <v>35</v>
      </c>
      <c r="H5" s="23">
        <v>70</v>
      </c>
      <c r="I5" s="22" t="s">
        <v>10</v>
      </c>
      <c r="S5" s="32">
        <f t="shared" si="1"/>
        <v>0</v>
      </c>
      <c r="AB5" s="44">
        <f t="shared" si="2"/>
        <v>0</v>
      </c>
      <c r="AK5" s="42">
        <f t="shared" si="3"/>
        <v>0</v>
      </c>
      <c r="AM5" s="39">
        <f t="shared" ref="AM4:AM27" si="14">POWER(AM$2-B5,2)</f>
        <v>4738.0277777777774</v>
      </c>
      <c r="AN5" s="39">
        <f t="shared" ref="AN4:AN28" si="15">POWER(AN$2-C5,2)</f>
        <v>1764</v>
      </c>
      <c r="AO5" s="39">
        <f t="shared" ref="AO4:AO28" si="16">POWER(AO$2-D5,2)</f>
        <v>2025</v>
      </c>
      <c r="AP5" s="39">
        <f t="shared" ref="AP4:AP28" si="17">POWER(AP$2-E5,2)</f>
        <v>128.44444444444449</v>
      </c>
      <c r="AQ5" s="39">
        <f t="shared" ref="AQ4:AQ28" si="18">POWER(AQ$2-F5,2)</f>
        <v>4378.0277777777783</v>
      </c>
      <c r="AR5" s="39">
        <f t="shared" ref="AR4:AR28" si="19">POWER(AR$2-G5,2)</f>
        <v>513.77777777777771</v>
      </c>
      <c r="AS5" s="39">
        <f t="shared" ref="AS4:AS28" si="20">POWER(AS$2-H5,2)</f>
        <v>3500.6944444444434</v>
      </c>
      <c r="AT5" s="46">
        <f t="shared" si="4"/>
        <v>130.56788357870482</v>
      </c>
      <c r="BC5" s="38">
        <f t="shared" si="12"/>
        <v>0</v>
      </c>
      <c r="BE5" s="16">
        <f t="shared" si="13"/>
        <v>0</v>
      </c>
    </row>
    <row r="6" spans="1:57" ht="15" x14ac:dyDescent="0.25">
      <c r="A6" s="22">
        <v>4</v>
      </c>
      <c r="B6" s="23">
        <v>88</v>
      </c>
      <c r="C6" s="23">
        <v>35</v>
      </c>
      <c r="D6" s="23">
        <v>80</v>
      </c>
      <c r="E6" s="23">
        <v>95</v>
      </c>
      <c r="F6" s="23">
        <v>73</v>
      </c>
      <c r="G6" s="23">
        <v>70</v>
      </c>
      <c r="H6" s="23">
        <v>90</v>
      </c>
      <c r="I6" s="22" t="s">
        <v>11</v>
      </c>
      <c r="S6" s="32">
        <f t="shared" si="1"/>
        <v>0</v>
      </c>
      <c r="AB6" s="44">
        <f t="shared" si="2"/>
        <v>0</v>
      </c>
      <c r="AD6" s="41">
        <f t="shared" ref="AD4:AD32" si="21">POWER(AD$2-B6,2)</f>
        <v>4199.04</v>
      </c>
      <c r="AE6" s="41">
        <f t="shared" ref="AE4:AE32" si="22">POWER(AE$2-C6,2)</f>
        <v>316.84000000000003</v>
      </c>
      <c r="AF6" s="41">
        <f t="shared" ref="AF4:AF32" si="23">POWER(AF$2-D6,2)</f>
        <v>282.2399999999999</v>
      </c>
      <c r="AG6" s="41">
        <f t="shared" ref="AG4:AG32" si="24">POWER(AG$2-E6,2)</f>
        <v>2894.4399999999996</v>
      </c>
      <c r="AH6" s="41">
        <f t="shared" ref="AH4:AH32" si="25">POWER(AH$2-F6,2)</f>
        <v>2872.96</v>
      </c>
      <c r="AI6" s="41">
        <f t="shared" ref="AI4:AI32" si="26">POWER(AI$2-G6,2)</f>
        <v>1953.6400000000003</v>
      </c>
      <c r="AJ6" s="41">
        <f t="shared" ref="AJ4:AJ32" si="27">POWER(AJ$2-H6,2)</f>
        <v>4251.04</v>
      </c>
      <c r="AK6" s="49">
        <f t="shared" si="3"/>
        <v>129.49980694966305</v>
      </c>
      <c r="AT6" s="40">
        <f t="shared" si="4"/>
        <v>0</v>
      </c>
      <c r="BC6" s="38">
        <f t="shared" si="12"/>
        <v>0</v>
      </c>
      <c r="BE6" s="16">
        <f t="shared" si="13"/>
        <v>0</v>
      </c>
    </row>
    <row r="7" spans="1:57" ht="15" x14ac:dyDescent="0.25">
      <c r="A7" s="22">
        <v>5</v>
      </c>
      <c r="B7" s="21">
        <v>80</v>
      </c>
      <c r="C7" s="21">
        <v>85</v>
      </c>
      <c r="D7" s="21">
        <v>84</v>
      </c>
      <c r="E7" s="21">
        <v>88</v>
      </c>
      <c r="F7" s="21">
        <v>81</v>
      </c>
      <c r="G7" s="21">
        <v>71</v>
      </c>
      <c r="H7" s="21">
        <v>75</v>
      </c>
      <c r="I7" s="22" t="s">
        <v>12</v>
      </c>
      <c r="J7" s="24" t="s">
        <v>15</v>
      </c>
      <c r="L7" s="1">
        <f t="shared" ref="L4:L32" si="28">POWER(L$2-B7,2)</f>
        <v>64</v>
      </c>
      <c r="M7" s="1">
        <f t="shared" ref="M4:M32" si="29">POWER(M$2-C7,2)</f>
        <v>1849</v>
      </c>
      <c r="N7" s="1">
        <f t="shared" ref="N4:N32" si="30">POWER(N$2-D7,2)</f>
        <v>615178.77777777787</v>
      </c>
      <c r="O7" s="1">
        <f t="shared" ref="O4:O32" si="31">POWER(O$2-E7,2)</f>
        <v>2025</v>
      </c>
      <c r="P7" s="1">
        <f t="shared" ref="P4:P32" si="32">POWER(P$2-F7,2)</f>
        <v>386.77777777777794</v>
      </c>
      <c r="Q7" s="1">
        <f t="shared" ref="Q4:Q32" si="33">POWER(Q$2-G7,2)</f>
        <v>94864</v>
      </c>
      <c r="R7" s="1">
        <f t="shared" ref="R4:R32" si="34">POWER(R$2-H7,2)</f>
        <v>105408.44444444445</v>
      </c>
      <c r="S7" s="50">
        <f t="shared" si="1"/>
        <v>905.414822056719</v>
      </c>
      <c r="AB7" s="44">
        <f t="shared" si="2"/>
        <v>0</v>
      </c>
      <c r="AK7" s="42">
        <f t="shared" si="3"/>
        <v>0</v>
      </c>
      <c r="AT7" s="40">
        <f t="shared" si="4"/>
        <v>0</v>
      </c>
      <c r="BC7" s="38">
        <f t="shared" si="12"/>
        <v>0</v>
      </c>
      <c r="BE7" s="16">
        <f t="shared" si="13"/>
        <v>0</v>
      </c>
    </row>
    <row r="8" spans="1:57" ht="15" x14ac:dyDescent="0.25">
      <c r="A8" s="22">
        <v>6</v>
      </c>
      <c r="B8" s="23">
        <v>79</v>
      </c>
      <c r="C8" s="23">
        <v>55</v>
      </c>
      <c r="D8" s="23">
        <v>96</v>
      </c>
      <c r="E8" s="23">
        <v>68</v>
      </c>
      <c r="F8" s="23">
        <v>45</v>
      </c>
      <c r="G8" s="23">
        <v>58</v>
      </c>
      <c r="H8" s="23">
        <v>59</v>
      </c>
      <c r="I8" s="22" t="s">
        <v>8</v>
      </c>
      <c r="S8" s="32">
        <f t="shared" si="1"/>
        <v>0</v>
      </c>
      <c r="U8" s="43">
        <f t="shared" ref="U4:U32" si="35">POWER(U$2-B8,2)</f>
        <v>395.015625</v>
      </c>
      <c r="V8" s="43">
        <f t="shared" ref="V4:V32" si="36">POWER(V$2-C8,2)</f>
        <v>236.390625</v>
      </c>
      <c r="W8" s="43">
        <f t="shared" ref="W4:W32" si="37">POWER(W$2-D8,2)</f>
        <v>1681</v>
      </c>
      <c r="X8" s="43">
        <f t="shared" ref="X4:X32" si="38">POWER(X$2-E8,2)</f>
        <v>930.25</v>
      </c>
      <c r="Y8" s="43">
        <f t="shared" ref="Y4:Y32" si="39">POWER(Y$2-F8,2)</f>
        <v>7700.0625</v>
      </c>
      <c r="Z8" s="43">
        <f t="shared" ref="Z4:Z32" si="40">POWER(Z$2-G8,2)</f>
        <v>2058.890625</v>
      </c>
      <c r="AA8" s="43">
        <f t="shared" ref="AA4:AA32" si="41">POWER(AA$2-H8,2)</f>
        <v>600.25</v>
      </c>
      <c r="AB8" s="48">
        <f t="shared" si="2"/>
        <v>116.62700962898775</v>
      </c>
      <c r="AK8" s="42">
        <f t="shared" si="3"/>
        <v>0</v>
      </c>
      <c r="AT8" s="40">
        <f t="shared" si="4"/>
        <v>0</v>
      </c>
      <c r="BC8" s="38">
        <f t="shared" si="12"/>
        <v>0</v>
      </c>
      <c r="BE8" s="16">
        <f t="shared" si="13"/>
        <v>0</v>
      </c>
    </row>
    <row r="9" spans="1:57" ht="15" x14ac:dyDescent="0.25">
      <c r="A9" s="22">
        <v>7</v>
      </c>
      <c r="B9" s="23">
        <v>90</v>
      </c>
      <c r="C9" s="23">
        <v>64</v>
      </c>
      <c r="D9" s="23">
        <v>59</v>
      </c>
      <c r="E9" s="23">
        <v>55</v>
      </c>
      <c r="F9" s="23">
        <v>95</v>
      </c>
      <c r="G9" s="23">
        <v>40</v>
      </c>
      <c r="H9" s="23">
        <v>35</v>
      </c>
      <c r="I9" s="22" t="s">
        <v>10</v>
      </c>
      <c r="S9" s="32">
        <f t="shared" si="1"/>
        <v>0</v>
      </c>
      <c r="AB9" s="44">
        <f t="shared" si="2"/>
        <v>0</v>
      </c>
      <c r="AK9" s="42">
        <f t="shared" si="3"/>
        <v>0</v>
      </c>
      <c r="AM9" s="39">
        <f t="shared" si="14"/>
        <v>3461.3611111111104</v>
      </c>
      <c r="AN9" s="39">
        <f t="shared" si="15"/>
        <v>1681</v>
      </c>
      <c r="AO9" s="39">
        <f t="shared" si="16"/>
        <v>1444</v>
      </c>
      <c r="AP9" s="39">
        <f t="shared" si="17"/>
        <v>40.111111111111143</v>
      </c>
      <c r="AQ9" s="39">
        <f t="shared" si="18"/>
        <v>3990.0277777777783</v>
      </c>
      <c r="AR9" s="39">
        <f t="shared" si="19"/>
        <v>765.44444444444434</v>
      </c>
      <c r="AS9" s="39">
        <f t="shared" si="20"/>
        <v>8867.3611111111095</v>
      </c>
      <c r="AT9" s="46">
        <f t="shared" si="4"/>
        <v>142.30005465759862</v>
      </c>
      <c r="BC9" s="38">
        <f t="shared" si="12"/>
        <v>0</v>
      </c>
      <c r="BE9" s="16">
        <f t="shared" si="13"/>
        <v>0</v>
      </c>
    </row>
    <row r="10" spans="1:57" ht="15" x14ac:dyDescent="0.25">
      <c r="A10" s="22">
        <v>8</v>
      </c>
      <c r="B10" s="23">
        <v>94</v>
      </c>
      <c r="C10" s="23">
        <v>64</v>
      </c>
      <c r="D10" s="23">
        <v>57</v>
      </c>
      <c r="E10" s="23">
        <v>58</v>
      </c>
      <c r="F10" s="23">
        <v>97</v>
      </c>
      <c r="G10" s="23">
        <v>38</v>
      </c>
      <c r="H10" s="23">
        <v>40</v>
      </c>
      <c r="I10" s="22" t="s">
        <v>10</v>
      </c>
      <c r="S10" s="32">
        <f t="shared" si="1"/>
        <v>0</v>
      </c>
      <c r="AB10" s="44">
        <f t="shared" si="2"/>
        <v>0</v>
      </c>
      <c r="AK10" s="42">
        <f t="shared" si="3"/>
        <v>0</v>
      </c>
      <c r="AM10" s="39">
        <f t="shared" si="14"/>
        <v>3948.0277777777774</v>
      </c>
      <c r="AN10" s="39">
        <f t="shared" si="15"/>
        <v>1681</v>
      </c>
      <c r="AO10" s="39">
        <f t="shared" si="16"/>
        <v>1296</v>
      </c>
      <c r="AP10" s="39">
        <f t="shared" si="17"/>
        <v>87.111111111111157</v>
      </c>
      <c r="AQ10" s="39">
        <f t="shared" si="18"/>
        <v>4246.6944444444453</v>
      </c>
      <c r="AR10" s="39">
        <f t="shared" si="19"/>
        <v>658.7777777777776</v>
      </c>
      <c r="AS10" s="39">
        <f t="shared" si="20"/>
        <v>7950.6944444444425</v>
      </c>
      <c r="AT10" s="46">
        <f t="shared" si="4"/>
        <v>140.95497705138175</v>
      </c>
      <c r="BC10" s="38">
        <f t="shared" si="12"/>
        <v>0</v>
      </c>
      <c r="BE10" s="16">
        <f t="shared" si="13"/>
        <v>0</v>
      </c>
    </row>
    <row r="11" spans="1:57" ht="15" x14ac:dyDescent="0.25">
      <c r="A11" s="22">
        <v>9</v>
      </c>
      <c r="B11" s="23">
        <v>74</v>
      </c>
      <c r="C11" s="23">
        <v>90</v>
      </c>
      <c r="D11" s="23">
        <v>49</v>
      </c>
      <c r="E11" s="23">
        <v>83</v>
      </c>
      <c r="F11" s="23">
        <v>70</v>
      </c>
      <c r="G11" s="23">
        <v>50</v>
      </c>
      <c r="H11" s="23">
        <v>85</v>
      </c>
      <c r="I11" s="22" t="s">
        <v>12</v>
      </c>
      <c r="L11" s="1">
        <f t="shared" si="28"/>
        <v>4</v>
      </c>
      <c r="M11" s="1">
        <f t="shared" si="29"/>
        <v>2304</v>
      </c>
      <c r="N11" s="1">
        <f t="shared" si="30"/>
        <v>671307.11111111112</v>
      </c>
      <c r="O11" s="1">
        <f t="shared" si="31"/>
        <v>1600</v>
      </c>
      <c r="P11" s="1">
        <f t="shared" si="32"/>
        <v>940.44444444444468</v>
      </c>
      <c r="Q11" s="1">
        <f t="shared" si="33"/>
        <v>108241</v>
      </c>
      <c r="R11" s="1">
        <f t="shared" si="34"/>
        <v>99015.111111111124</v>
      </c>
      <c r="S11" s="50">
        <f t="shared" si="1"/>
        <v>939.89981735643869</v>
      </c>
      <c r="AB11" s="44">
        <f t="shared" si="2"/>
        <v>0</v>
      </c>
      <c r="AK11" s="42">
        <f t="shared" si="3"/>
        <v>0</v>
      </c>
      <c r="AT11" s="40">
        <f t="shared" si="4"/>
        <v>0</v>
      </c>
      <c r="BC11" s="38">
        <f t="shared" si="12"/>
        <v>0</v>
      </c>
      <c r="BE11" s="16">
        <f t="shared" si="13"/>
        <v>0</v>
      </c>
    </row>
    <row r="12" spans="1:57" ht="15" x14ac:dyDescent="0.25">
      <c r="A12" s="22">
        <v>10</v>
      </c>
      <c r="B12" s="23">
        <v>33</v>
      </c>
      <c r="C12" s="23">
        <v>90</v>
      </c>
      <c r="D12" s="23">
        <v>33</v>
      </c>
      <c r="E12" s="23">
        <v>69</v>
      </c>
      <c r="F12" s="23">
        <v>83</v>
      </c>
      <c r="G12" s="23">
        <v>77</v>
      </c>
      <c r="H12" s="23">
        <v>75</v>
      </c>
      <c r="I12" s="22" t="s">
        <v>9</v>
      </c>
      <c r="S12" s="32">
        <f t="shared" si="1"/>
        <v>0</v>
      </c>
      <c r="AB12" s="44">
        <f t="shared" si="2"/>
        <v>0</v>
      </c>
      <c r="AK12" s="42">
        <f t="shared" si="3"/>
        <v>0</v>
      </c>
      <c r="AT12" s="40">
        <f t="shared" si="4"/>
        <v>0</v>
      </c>
      <c r="AV12" s="2">
        <f t="shared" si="5"/>
        <v>27.938775510204071</v>
      </c>
      <c r="AW12" s="2">
        <f t="shared" si="6"/>
        <v>2854.6122448979595</v>
      </c>
      <c r="AX12" s="2">
        <f t="shared" si="7"/>
        <v>83603.591836734704</v>
      </c>
      <c r="AY12" s="2">
        <f t="shared" si="8"/>
        <v>1812.3265306122448</v>
      </c>
      <c r="AZ12" s="2">
        <f t="shared" si="9"/>
        <v>2443.1836734693879</v>
      </c>
      <c r="BA12" s="2">
        <f t="shared" si="10"/>
        <v>33593.65306122449</v>
      </c>
      <c r="BB12" s="2">
        <f t="shared" si="11"/>
        <v>1235.0204081632655</v>
      </c>
      <c r="BC12" s="47">
        <f t="shared" si="12"/>
        <v>354.3590361915613</v>
      </c>
      <c r="BE12" s="16">
        <f t="shared" si="13"/>
        <v>0</v>
      </c>
    </row>
    <row r="13" spans="1:57" ht="15" x14ac:dyDescent="0.25">
      <c r="A13" s="22">
        <v>11</v>
      </c>
      <c r="B13" s="23">
        <v>85</v>
      </c>
      <c r="C13" s="23">
        <v>38</v>
      </c>
      <c r="D13" s="23">
        <v>85</v>
      </c>
      <c r="E13" s="23">
        <v>80</v>
      </c>
      <c r="F13" s="23">
        <v>74</v>
      </c>
      <c r="G13" s="23">
        <v>77</v>
      </c>
      <c r="H13" s="23">
        <v>91</v>
      </c>
      <c r="I13" s="22" t="s">
        <v>11</v>
      </c>
      <c r="S13" s="32">
        <f t="shared" si="1"/>
        <v>0</v>
      </c>
      <c r="AB13" s="44">
        <f t="shared" si="2"/>
        <v>0</v>
      </c>
      <c r="AD13" s="41">
        <f t="shared" si="21"/>
        <v>3819.24</v>
      </c>
      <c r="AE13" s="41">
        <f t="shared" si="22"/>
        <v>432.64000000000004</v>
      </c>
      <c r="AF13" s="41">
        <f t="shared" si="23"/>
        <v>475.2399999999999</v>
      </c>
      <c r="AG13" s="41">
        <f t="shared" si="24"/>
        <v>1505.4399999999998</v>
      </c>
      <c r="AH13" s="41">
        <f t="shared" si="25"/>
        <v>2981.1600000000003</v>
      </c>
      <c r="AI13" s="41">
        <f t="shared" si="26"/>
        <v>2621.4400000000005</v>
      </c>
      <c r="AJ13" s="41">
        <f t="shared" si="27"/>
        <v>4382.4400000000005</v>
      </c>
      <c r="AK13" s="49">
        <f t="shared" si="3"/>
        <v>127.34834117490499</v>
      </c>
      <c r="AT13" s="40">
        <f t="shared" si="4"/>
        <v>0</v>
      </c>
      <c r="BC13" s="38">
        <f t="shared" si="12"/>
        <v>0</v>
      </c>
      <c r="BE13" s="16">
        <f t="shared" si="13"/>
        <v>0</v>
      </c>
    </row>
    <row r="14" spans="1:57" ht="15" x14ac:dyDescent="0.25">
      <c r="A14" s="22">
        <v>12</v>
      </c>
      <c r="B14" s="23">
        <v>96</v>
      </c>
      <c r="C14" s="23">
        <v>68</v>
      </c>
      <c r="D14" s="23">
        <v>93</v>
      </c>
      <c r="E14" s="23">
        <v>71</v>
      </c>
      <c r="F14" s="23">
        <v>50</v>
      </c>
      <c r="G14" s="23">
        <v>80</v>
      </c>
      <c r="H14" s="23">
        <v>56</v>
      </c>
      <c r="I14" s="22" t="s">
        <v>12</v>
      </c>
      <c r="S14" s="32">
        <f t="shared" si="1"/>
        <v>0</v>
      </c>
      <c r="U14" s="43">
        <f t="shared" si="35"/>
        <v>1359.765625</v>
      </c>
      <c r="V14" s="43">
        <f t="shared" si="36"/>
        <v>805.140625</v>
      </c>
      <c r="W14" s="43">
        <f t="shared" si="37"/>
        <v>1444</v>
      </c>
      <c r="X14" s="43">
        <f t="shared" si="38"/>
        <v>1122.25</v>
      </c>
      <c r="Y14" s="43">
        <f t="shared" si="39"/>
        <v>6847.5625</v>
      </c>
      <c r="Z14" s="43">
        <f t="shared" si="40"/>
        <v>546.390625</v>
      </c>
      <c r="AA14" s="43">
        <f t="shared" si="41"/>
        <v>756.25</v>
      </c>
      <c r="AB14" s="48">
        <f t="shared" si="2"/>
        <v>113.49607647403499</v>
      </c>
      <c r="AK14" s="42">
        <f t="shared" si="3"/>
        <v>0</v>
      </c>
      <c r="AT14" s="40">
        <f t="shared" si="4"/>
        <v>0</v>
      </c>
      <c r="BC14" s="38">
        <f t="shared" si="12"/>
        <v>0</v>
      </c>
      <c r="BE14" s="16">
        <f t="shared" si="13"/>
        <v>0</v>
      </c>
    </row>
    <row r="15" spans="1:57" ht="15" x14ac:dyDescent="0.25">
      <c r="A15" s="22">
        <v>13</v>
      </c>
      <c r="B15" s="23">
        <v>32</v>
      </c>
      <c r="C15" s="23">
        <v>96</v>
      </c>
      <c r="D15" s="23">
        <v>37</v>
      </c>
      <c r="E15" s="23">
        <v>60</v>
      </c>
      <c r="F15" s="23">
        <v>85</v>
      </c>
      <c r="G15" s="23">
        <v>80</v>
      </c>
      <c r="H15" s="23">
        <v>87</v>
      </c>
      <c r="I15" s="22" t="s">
        <v>9</v>
      </c>
      <c r="S15" s="32">
        <f t="shared" si="1"/>
        <v>0</v>
      </c>
      <c r="AB15" s="44">
        <f t="shared" si="2"/>
        <v>0</v>
      </c>
      <c r="AK15" s="42">
        <f t="shared" si="3"/>
        <v>0</v>
      </c>
      <c r="AT15" s="40">
        <f t="shared" si="4"/>
        <v>0</v>
      </c>
      <c r="AV15" s="2">
        <f t="shared" si="5"/>
        <v>18.367346938775501</v>
      </c>
      <c r="AW15" s="2">
        <f t="shared" si="6"/>
        <v>3531.7551020408164</v>
      </c>
      <c r="AX15" s="2">
        <f t="shared" si="7"/>
        <v>81306.448979591849</v>
      </c>
      <c r="AY15" s="2">
        <f t="shared" si="8"/>
        <v>2659.612244897959</v>
      </c>
      <c r="AZ15" s="2">
        <f t="shared" si="9"/>
        <v>2644.8979591836737</v>
      </c>
      <c r="BA15" s="2">
        <f t="shared" si="10"/>
        <v>32502.9387755102</v>
      </c>
      <c r="BB15" s="2">
        <f t="shared" si="11"/>
        <v>2222.4489795918371</v>
      </c>
      <c r="BC15" s="47">
        <f t="shared" si="12"/>
        <v>353.39279758896487</v>
      </c>
      <c r="BE15" s="16">
        <f t="shared" si="13"/>
        <v>0</v>
      </c>
    </row>
    <row r="16" spans="1:57" ht="15" x14ac:dyDescent="0.25">
      <c r="A16" s="22">
        <v>14</v>
      </c>
      <c r="B16" s="25">
        <v>77</v>
      </c>
      <c r="C16" s="25">
        <v>54</v>
      </c>
      <c r="D16" s="25">
        <v>100</v>
      </c>
      <c r="E16" s="25">
        <v>69</v>
      </c>
      <c r="F16" s="25">
        <v>51</v>
      </c>
      <c r="G16" s="25">
        <v>55</v>
      </c>
      <c r="H16" s="25">
        <v>60</v>
      </c>
      <c r="I16" s="22" t="s">
        <v>8</v>
      </c>
      <c r="J16" s="26" t="s">
        <v>16</v>
      </c>
      <c r="S16" s="32">
        <f t="shared" si="1"/>
        <v>0</v>
      </c>
      <c r="U16" s="43">
        <f t="shared" si="35"/>
        <v>319.515625</v>
      </c>
      <c r="V16" s="43">
        <f t="shared" si="36"/>
        <v>206.640625</v>
      </c>
      <c r="W16" s="43">
        <f t="shared" si="37"/>
        <v>2025</v>
      </c>
      <c r="X16" s="43">
        <f t="shared" si="38"/>
        <v>992.25</v>
      </c>
      <c r="Y16" s="43">
        <f t="shared" si="39"/>
        <v>6683.0625</v>
      </c>
      <c r="Z16" s="43">
        <f t="shared" si="40"/>
        <v>2340.140625</v>
      </c>
      <c r="AA16" s="43">
        <f t="shared" si="41"/>
        <v>552.25</v>
      </c>
      <c r="AB16" s="48">
        <f t="shared" si="2"/>
        <v>114.53758935388854</v>
      </c>
      <c r="AK16" s="42">
        <f t="shared" si="3"/>
        <v>0</v>
      </c>
      <c r="AT16" s="40">
        <f t="shared" si="4"/>
        <v>0</v>
      </c>
      <c r="BC16" s="38">
        <f t="shared" si="12"/>
        <v>0</v>
      </c>
      <c r="BE16" s="16">
        <f t="shared" si="13"/>
        <v>0</v>
      </c>
    </row>
    <row r="17" spans="1:57" ht="15" x14ac:dyDescent="0.25">
      <c r="A17" s="22">
        <v>15</v>
      </c>
      <c r="B17" s="23">
        <v>96</v>
      </c>
      <c r="C17" s="23">
        <v>63</v>
      </c>
      <c r="D17" s="23">
        <v>58</v>
      </c>
      <c r="E17" s="23">
        <v>50</v>
      </c>
      <c r="F17" s="23">
        <v>94</v>
      </c>
      <c r="G17" s="23">
        <v>39</v>
      </c>
      <c r="H17" s="23">
        <v>49</v>
      </c>
      <c r="I17" s="22" t="s">
        <v>10</v>
      </c>
      <c r="S17" s="32">
        <f t="shared" si="1"/>
        <v>0</v>
      </c>
      <c r="AB17" s="44">
        <f t="shared" si="2"/>
        <v>0</v>
      </c>
      <c r="AK17" s="42">
        <f t="shared" si="3"/>
        <v>0</v>
      </c>
      <c r="AM17" s="39">
        <f t="shared" si="14"/>
        <v>4203.3611111111104</v>
      </c>
      <c r="AN17" s="39">
        <f t="shared" si="15"/>
        <v>1600</v>
      </c>
      <c r="AO17" s="39">
        <f t="shared" si="16"/>
        <v>1369</v>
      </c>
      <c r="AP17" s="39">
        <f t="shared" si="17"/>
        <v>1.7777777777777841</v>
      </c>
      <c r="AQ17" s="39">
        <f t="shared" si="18"/>
        <v>3864.6944444444453</v>
      </c>
      <c r="AR17" s="39">
        <f t="shared" si="19"/>
        <v>711.11111111111097</v>
      </c>
      <c r="AS17" s="39">
        <f t="shared" si="20"/>
        <v>6426.6944444444425</v>
      </c>
      <c r="AT17" s="46">
        <f t="shared" si="4"/>
        <v>134.82076579254729</v>
      </c>
      <c r="BC17" s="38">
        <f t="shared" si="12"/>
        <v>0</v>
      </c>
      <c r="BE17" s="16">
        <f t="shared" si="13"/>
        <v>0</v>
      </c>
    </row>
    <row r="18" spans="1:57" ht="15" x14ac:dyDescent="0.25">
      <c r="A18" s="22">
        <v>16</v>
      </c>
      <c r="B18" s="27">
        <v>89</v>
      </c>
      <c r="C18" s="27">
        <v>40</v>
      </c>
      <c r="D18" s="27">
        <v>89</v>
      </c>
      <c r="E18" s="27">
        <v>88</v>
      </c>
      <c r="F18" s="27">
        <v>70</v>
      </c>
      <c r="G18" s="27">
        <v>75</v>
      </c>
      <c r="H18" s="27">
        <v>94</v>
      </c>
      <c r="I18" s="22" t="s">
        <v>11</v>
      </c>
      <c r="J18" s="28" t="s">
        <v>17</v>
      </c>
      <c r="S18" s="32">
        <f t="shared" si="1"/>
        <v>0</v>
      </c>
      <c r="AB18" s="44">
        <f t="shared" si="2"/>
        <v>0</v>
      </c>
      <c r="AD18" s="41">
        <f t="shared" si="21"/>
        <v>4329.6399999999994</v>
      </c>
      <c r="AE18" s="41">
        <f t="shared" si="22"/>
        <v>519.84</v>
      </c>
      <c r="AF18" s="41">
        <f t="shared" si="23"/>
        <v>665.63999999999987</v>
      </c>
      <c r="AG18" s="41">
        <f t="shared" si="24"/>
        <v>2190.2399999999998</v>
      </c>
      <c r="AH18" s="41">
        <f t="shared" si="25"/>
        <v>2560.36</v>
      </c>
      <c r="AI18" s="41">
        <f t="shared" si="26"/>
        <v>2420.6400000000003</v>
      </c>
      <c r="AJ18" s="41">
        <f t="shared" si="27"/>
        <v>4788.6400000000003</v>
      </c>
      <c r="AK18" s="49">
        <f t="shared" si="3"/>
        <v>132.19304066402285</v>
      </c>
      <c r="AT18" s="40">
        <f t="shared" si="4"/>
        <v>0</v>
      </c>
      <c r="BC18" s="38">
        <f t="shared" si="12"/>
        <v>0</v>
      </c>
      <c r="BE18" s="16">
        <f t="shared" si="13"/>
        <v>0</v>
      </c>
    </row>
    <row r="19" spans="1:57" ht="15" x14ac:dyDescent="0.25">
      <c r="A19" s="22">
        <v>17</v>
      </c>
      <c r="B19" s="23">
        <v>70</v>
      </c>
      <c r="C19" s="23">
        <v>89</v>
      </c>
      <c r="D19" s="23">
        <v>48</v>
      </c>
      <c r="E19" s="23">
        <v>84</v>
      </c>
      <c r="F19" s="23">
        <v>71</v>
      </c>
      <c r="G19" s="23">
        <v>96</v>
      </c>
      <c r="H19" s="23">
        <v>43</v>
      </c>
      <c r="I19" s="22" t="s">
        <v>12</v>
      </c>
      <c r="L19" s="1">
        <f t="shared" si="28"/>
        <v>4</v>
      </c>
      <c r="M19" s="1">
        <f t="shared" si="29"/>
        <v>2209</v>
      </c>
      <c r="N19" s="1">
        <f t="shared" si="30"/>
        <v>672946.77777777787</v>
      </c>
      <c r="O19" s="1">
        <f t="shared" si="31"/>
        <v>1681</v>
      </c>
      <c r="P19" s="1">
        <f t="shared" si="32"/>
        <v>880.11111111111143</v>
      </c>
      <c r="Q19" s="1">
        <f t="shared" si="33"/>
        <v>80089</v>
      </c>
      <c r="R19" s="1">
        <f t="shared" si="34"/>
        <v>127211.11111111112</v>
      </c>
      <c r="S19" s="50">
        <f t="shared" si="1"/>
        <v>940.75554741920075</v>
      </c>
      <c r="AB19" s="44">
        <f t="shared" si="2"/>
        <v>0</v>
      </c>
      <c r="AK19" s="42">
        <f t="shared" si="3"/>
        <v>0</v>
      </c>
      <c r="AT19" s="40">
        <f t="shared" si="4"/>
        <v>0</v>
      </c>
      <c r="BC19" s="38">
        <f t="shared" si="12"/>
        <v>0</v>
      </c>
      <c r="BE19" s="16">
        <f t="shared" si="13"/>
        <v>0</v>
      </c>
    </row>
    <row r="20" spans="1:57" ht="15" x14ac:dyDescent="0.25">
      <c r="A20" s="22">
        <v>18</v>
      </c>
      <c r="B20" s="23">
        <v>80</v>
      </c>
      <c r="C20" s="23">
        <v>58</v>
      </c>
      <c r="D20" s="23">
        <v>97</v>
      </c>
      <c r="E20" s="23">
        <v>70</v>
      </c>
      <c r="F20" s="23">
        <v>40</v>
      </c>
      <c r="G20" s="23">
        <v>59</v>
      </c>
      <c r="H20" s="23">
        <v>59</v>
      </c>
      <c r="I20" s="22" t="s">
        <v>8</v>
      </c>
      <c r="S20" s="32">
        <f t="shared" si="1"/>
        <v>0</v>
      </c>
      <c r="U20" s="43">
        <f t="shared" si="35"/>
        <v>435.765625</v>
      </c>
      <c r="V20" s="43">
        <f t="shared" si="36"/>
        <v>337.640625</v>
      </c>
      <c r="W20" s="43">
        <f t="shared" si="37"/>
        <v>1764</v>
      </c>
      <c r="X20" s="43">
        <f t="shared" si="38"/>
        <v>1056.25</v>
      </c>
      <c r="Y20" s="43">
        <f t="shared" si="39"/>
        <v>8602.5625</v>
      </c>
      <c r="Z20" s="43">
        <f t="shared" si="40"/>
        <v>1969.140625</v>
      </c>
      <c r="AA20" s="43">
        <f t="shared" si="41"/>
        <v>600.25</v>
      </c>
      <c r="AB20" s="48">
        <f t="shared" si="2"/>
        <v>121.51382380206789</v>
      </c>
      <c r="AK20" s="42">
        <f t="shared" si="3"/>
        <v>0</v>
      </c>
      <c r="AT20" s="40">
        <f t="shared" si="4"/>
        <v>0</v>
      </c>
      <c r="BC20" s="38">
        <f t="shared" si="12"/>
        <v>0</v>
      </c>
      <c r="BE20" s="16">
        <f t="shared" si="13"/>
        <v>0</v>
      </c>
    </row>
    <row r="21" spans="1:57" ht="15" x14ac:dyDescent="0.25">
      <c r="A21" s="22">
        <v>19</v>
      </c>
      <c r="B21" s="23">
        <v>75</v>
      </c>
      <c r="C21" s="23">
        <v>50</v>
      </c>
      <c r="D21" s="23">
        <v>98</v>
      </c>
      <c r="E21" s="23">
        <v>65</v>
      </c>
      <c r="F21" s="23">
        <v>49</v>
      </c>
      <c r="G21" s="23">
        <v>60</v>
      </c>
      <c r="H21" s="23">
        <v>63</v>
      </c>
      <c r="I21" s="22" t="s">
        <v>8</v>
      </c>
      <c r="S21" s="32">
        <f t="shared" si="1"/>
        <v>0</v>
      </c>
      <c r="U21" s="43">
        <f t="shared" si="35"/>
        <v>252.015625</v>
      </c>
      <c r="V21" s="43">
        <f t="shared" si="36"/>
        <v>107.640625</v>
      </c>
      <c r="W21" s="43">
        <f t="shared" si="37"/>
        <v>1849</v>
      </c>
      <c r="X21" s="43">
        <f t="shared" si="38"/>
        <v>756.25</v>
      </c>
      <c r="Y21" s="43">
        <f t="shared" si="39"/>
        <v>7014.0625</v>
      </c>
      <c r="Z21" s="43">
        <f t="shared" si="40"/>
        <v>1881.390625</v>
      </c>
      <c r="AA21" s="43">
        <f t="shared" si="41"/>
        <v>420.25</v>
      </c>
      <c r="AB21" s="48">
        <f t="shared" si="2"/>
        <v>110.81791089440371</v>
      </c>
      <c r="AK21" s="42">
        <f t="shared" si="3"/>
        <v>0</v>
      </c>
      <c r="AT21" s="40">
        <f t="shared" si="4"/>
        <v>0</v>
      </c>
      <c r="BC21" s="38">
        <f t="shared" si="12"/>
        <v>0</v>
      </c>
      <c r="BE21" s="16">
        <f t="shared" si="13"/>
        <v>0</v>
      </c>
    </row>
    <row r="22" spans="1:57" ht="15" x14ac:dyDescent="0.25">
      <c r="A22" s="22">
        <v>20</v>
      </c>
      <c r="B22" s="23">
        <v>31</v>
      </c>
      <c r="C22" s="23">
        <v>100</v>
      </c>
      <c r="D22" s="23">
        <v>36</v>
      </c>
      <c r="E22" s="23">
        <v>60</v>
      </c>
      <c r="F22" s="23">
        <v>83</v>
      </c>
      <c r="G22" s="23">
        <v>78</v>
      </c>
      <c r="H22" s="23">
        <v>79</v>
      </c>
      <c r="I22" s="22" t="s">
        <v>9</v>
      </c>
      <c r="S22" s="32">
        <f t="shared" si="1"/>
        <v>0</v>
      </c>
      <c r="AB22" s="44">
        <f t="shared" si="2"/>
        <v>0</v>
      </c>
      <c r="AK22" s="42">
        <f t="shared" si="3"/>
        <v>0</v>
      </c>
      <c r="AT22" s="40">
        <f t="shared" si="4"/>
        <v>0</v>
      </c>
      <c r="AV22" s="2">
        <f t="shared" si="5"/>
        <v>10.795918367346932</v>
      </c>
      <c r="AW22" s="2">
        <f t="shared" si="6"/>
        <v>4023.1836734693879</v>
      </c>
      <c r="AX22" s="2">
        <f t="shared" si="7"/>
        <v>81877.734693877559</v>
      </c>
      <c r="AY22" s="2">
        <f t="shared" si="8"/>
        <v>2659.612244897959</v>
      </c>
      <c r="AZ22" s="2">
        <f t="shared" si="9"/>
        <v>2443.1836734693879</v>
      </c>
      <c r="BA22" s="2">
        <f t="shared" si="10"/>
        <v>33228.081632653055</v>
      </c>
      <c r="BB22" s="2">
        <f t="shared" si="11"/>
        <v>1532.1632653061226</v>
      </c>
      <c r="BC22" s="47">
        <f t="shared" si="12"/>
        <v>354.64736725660441</v>
      </c>
      <c r="BE22" s="16">
        <f t="shared" si="13"/>
        <v>0</v>
      </c>
    </row>
    <row r="23" spans="1:57" ht="15" x14ac:dyDescent="0.25">
      <c r="A23" s="22">
        <v>21</v>
      </c>
      <c r="B23" s="20">
        <v>98</v>
      </c>
      <c r="C23" s="20">
        <v>68</v>
      </c>
      <c r="D23" s="20">
        <v>60</v>
      </c>
      <c r="E23" s="20">
        <v>49</v>
      </c>
      <c r="F23" s="20">
        <v>92</v>
      </c>
      <c r="G23" s="20">
        <v>40</v>
      </c>
      <c r="H23" s="20">
        <v>48</v>
      </c>
      <c r="I23" s="22" t="s">
        <v>10</v>
      </c>
      <c r="J23" s="29" t="s">
        <v>18</v>
      </c>
      <c r="S23" s="32">
        <f t="shared" si="1"/>
        <v>0</v>
      </c>
      <c r="AB23" s="44">
        <f t="shared" si="2"/>
        <v>0</v>
      </c>
      <c r="AK23" s="42">
        <f t="shared" si="3"/>
        <v>0</v>
      </c>
      <c r="AM23" s="39">
        <f t="shared" si="14"/>
        <v>4466.6944444444434</v>
      </c>
      <c r="AN23" s="39">
        <f t="shared" si="15"/>
        <v>2025</v>
      </c>
      <c r="AO23" s="39">
        <f t="shared" si="16"/>
        <v>1521</v>
      </c>
      <c r="AP23" s="39">
        <f t="shared" si="17"/>
        <v>0.11111111111111269</v>
      </c>
      <c r="AQ23" s="39">
        <f t="shared" si="18"/>
        <v>3620.0277777777783</v>
      </c>
      <c r="AR23" s="39">
        <f t="shared" si="19"/>
        <v>765.44444444444434</v>
      </c>
      <c r="AS23" s="39">
        <f t="shared" si="20"/>
        <v>6588.0277777777765</v>
      </c>
      <c r="AT23" s="46">
        <f t="shared" si="4"/>
        <v>137.79080359572461</v>
      </c>
      <c r="BC23" s="38">
        <f t="shared" si="12"/>
        <v>0</v>
      </c>
      <c r="BE23" s="16">
        <f t="shared" si="13"/>
        <v>0</v>
      </c>
    </row>
    <row r="24" spans="1:57" ht="15" x14ac:dyDescent="0.25">
      <c r="A24" s="22">
        <v>22</v>
      </c>
      <c r="B24" s="23">
        <v>86</v>
      </c>
      <c r="C24" s="23">
        <v>39</v>
      </c>
      <c r="D24" s="23">
        <v>80</v>
      </c>
      <c r="E24" s="23">
        <v>89</v>
      </c>
      <c r="F24" s="23">
        <v>69</v>
      </c>
      <c r="G24" s="23">
        <v>78</v>
      </c>
      <c r="H24" s="23">
        <v>96</v>
      </c>
      <c r="I24" s="22" t="s">
        <v>11</v>
      </c>
      <c r="S24" s="32">
        <f t="shared" si="1"/>
        <v>0</v>
      </c>
      <c r="AB24" s="44">
        <f t="shared" si="2"/>
        <v>0</v>
      </c>
      <c r="AD24" s="41">
        <f t="shared" si="21"/>
        <v>3943.8399999999997</v>
      </c>
      <c r="AE24" s="41">
        <f t="shared" si="22"/>
        <v>475.24</v>
      </c>
      <c r="AF24" s="41">
        <f t="shared" si="23"/>
        <v>282.2399999999999</v>
      </c>
      <c r="AG24" s="41">
        <f t="shared" si="24"/>
        <v>2284.8399999999997</v>
      </c>
      <c r="AH24" s="41">
        <f t="shared" si="25"/>
        <v>2460.1600000000003</v>
      </c>
      <c r="AI24" s="41">
        <f t="shared" si="26"/>
        <v>2724.84</v>
      </c>
      <c r="AJ24" s="41">
        <f t="shared" si="27"/>
        <v>5069.4400000000005</v>
      </c>
      <c r="AK24" s="49">
        <f t="shared" si="3"/>
        <v>131.30346530080612</v>
      </c>
      <c r="AT24" s="40">
        <f t="shared" si="4"/>
        <v>0</v>
      </c>
      <c r="BC24" s="38">
        <f t="shared" si="12"/>
        <v>0</v>
      </c>
      <c r="BE24" s="16">
        <f t="shared" si="13"/>
        <v>0</v>
      </c>
    </row>
    <row r="25" spans="1:57" ht="15" x14ac:dyDescent="0.25">
      <c r="A25" s="22">
        <v>23</v>
      </c>
      <c r="B25" s="23">
        <v>40</v>
      </c>
      <c r="C25" s="23">
        <v>91</v>
      </c>
      <c r="D25" s="23">
        <v>75</v>
      </c>
      <c r="E25" s="23">
        <v>35</v>
      </c>
      <c r="F25" s="23">
        <v>75</v>
      </c>
      <c r="G25" s="23">
        <v>39</v>
      </c>
      <c r="H25" s="23">
        <v>73</v>
      </c>
      <c r="I25" s="22" t="s">
        <v>12</v>
      </c>
      <c r="S25" s="32">
        <f t="shared" si="1"/>
        <v>0</v>
      </c>
      <c r="AB25" s="44">
        <f>SQRT(SUM(U25:AA25))</f>
        <v>0</v>
      </c>
      <c r="AK25" s="42">
        <f t="shared" si="3"/>
        <v>0</v>
      </c>
      <c r="AT25" s="40">
        <f t="shared" si="4"/>
        <v>0</v>
      </c>
      <c r="AV25" s="2">
        <f t="shared" si="5"/>
        <v>150.93877551020407</v>
      </c>
      <c r="AW25" s="2">
        <f t="shared" si="6"/>
        <v>2962.4693877551022</v>
      </c>
      <c r="AX25" s="2">
        <f t="shared" si="7"/>
        <v>61079.591836734704</v>
      </c>
      <c r="AY25" s="2">
        <f t="shared" si="8"/>
        <v>5863.183673469387</v>
      </c>
      <c r="AZ25" s="2">
        <f t="shared" si="9"/>
        <v>1716.3265306122451</v>
      </c>
      <c r="BA25" s="2">
        <f t="shared" si="10"/>
        <v>48967.367346938772</v>
      </c>
      <c r="BB25" s="2">
        <f t="shared" si="11"/>
        <v>1098.4489795918369</v>
      </c>
      <c r="BC25" s="47">
        <f t="shared" si="12"/>
        <v>349.05347230848781</v>
      </c>
      <c r="BE25" s="16">
        <f t="shared" si="13"/>
        <v>0</v>
      </c>
    </row>
    <row r="26" spans="1:57" ht="15" x14ac:dyDescent="0.25">
      <c r="A26" s="22">
        <v>24</v>
      </c>
      <c r="B26" s="23">
        <v>88</v>
      </c>
      <c r="C26" s="23">
        <v>36</v>
      </c>
      <c r="D26" s="23">
        <v>82</v>
      </c>
      <c r="E26" s="23">
        <v>90</v>
      </c>
      <c r="F26" s="23">
        <v>71</v>
      </c>
      <c r="G26" s="23">
        <v>79</v>
      </c>
      <c r="H26" s="23">
        <v>95</v>
      </c>
      <c r="I26" s="22" t="s">
        <v>11</v>
      </c>
      <c r="S26" s="32">
        <f t="shared" si="1"/>
        <v>0</v>
      </c>
      <c r="AB26" s="44">
        <f t="shared" si="2"/>
        <v>0</v>
      </c>
      <c r="AD26" s="41">
        <f t="shared" si="21"/>
        <v>4199.04</v>
      </c>
      <c r="AE26" s="41">
        <f t="shared" si="22"/>
        <v>353.44000000000005</v>
      </c>
      <c r="AF26" s="41">
        <f t="shared" si="23"/>
        <v>353.43999999999988</v>
      </c>
      <c r="AG26" s="41">
        <f t="shared" si="24"/>
        <v>2381.4399999999996</v>
      </c>
      <c r="AH26" s="41">
        <f t="shared" si="25"/>
        <v>2662.56</v>
      </c>
      <c r="AI26" s="41">
        <f t="shared" si="26"/>
        <v>2830.2400000000002</v>
      </c>
      <c r="AJ26" s="41">
        <f t="shared" si="27"/>
        <v>4928.04</v>
      </c>
      <c r="AK26" s="49">
        <f t="shared" si="3"/>
        <v>133.07216087521837</v>
      </c>
      <c r="AT26" s="40">
        <f t="shared" si="4"/>
        <v>0</v>
      </c>
      <c r="BC26" s="38">
        <f t="shared" si="12"/>
        <v>0</v>
      </c>
      <c r="BE26" s="16">
        <f t="shared" si="13"/>
        <v>0</v>
      </c>
    </row>
    <row r="27" spans="1:57" ht="15" x14ac:dyDescent="0.25">
      <c r="A27" s="22">
        <v>25</v>
      </c>
      <c r="B27" s="30">
        <v>30</v>
      </c>
      <c r="C27" s="30">
        <v>90</v>
      </c>
      <c r="D27" s="30">
        <v>30</v>
      </c>
      <c r="E27" s="30">
        <v>58</v>
      </c>
      <c r="F27" s="30">
        <v>77</v>
      </c>
      <c r="G27" s="30">
        <v>79</v>
      </c>
      <c r="H27" s="30">
        <v>78</v>
      </c>
      <c r="I27" s="22" t="s">
        <v>9</v>
      </c>
      <c r="J27" s="31" t="s">
        <v>19</v>
      </c>
      <c r="S27" s="32">
        <f t="shared" si="1"/>
        <v>0</v>
      </c>
      <c r="AB27" s="44">
        <f t="shared" si="2"/>
        <v>0</v>
      </c>
      <c r="AK27" s="42">
        <f t="shared" si="3"/>
        <v>0</v>
      </c>
      <c r="AT27" s="40">
        <f t="shared" si="4"/>
        <v>0</v>
      </c>
      <c r="AV27" s="2">
        <f t="shared" si="5"/>
        <v>5.2244897959183625</v>
      </c>
      <c r="AW27" s="2">
        <f t="shared" si="6"/>
        <v>2854.6122448979595</v>
      </c>
      <c r="AX27" s="2">
        <f t="shared" si="7"/>
        <v>85347.448979591849</v>
      </c>
      <c r="AY27" s="2">
        <f t="shared" si="8"/>
        <v>2869.8979591836733</v>
      </c>
      <c r="AZ27" s="2">
        <f t="shared" si="9"/>
        <v>1886.0408163265308</v>
      </c>
      <c r="BA27" s="2">
        <f t="shared" si="10"/>
        <v>32864.510204081627</v>
      </c>
      <c r="BB27" s="2">
        <f t="shared" si="11"/>
        <v>1454.8775510204084</v>
      </c>
      <c r="BC27" s="47">
        <f t="shared" si="12"/>
        <v>356.76688782018147</v>
      </c>
      <c r="BE27" s="16">
        <f t="shared" si="13"/>
        <v>0</v>
      </c>
    </row>
    <row r="28" spans="1:57" ht="15" x14ac:dyDescent="0.25">
      <c r="A28" s="22">
        <v>26</v>
      </c>
      <c r="B28" s="23">
        <v>78</v>
      </c>
      <c r="C28" s="23">
        <v>51</v>
      </c>
      <c r="D28" s="23">
        <v>94</v>
      </c>
      <c r="E28" s="23">
        <v>67</v>
      </c>
      <c r="F28" s="23">
        <v>59</v>
      </c>
      <c r="G28" s="23">
        <v>61</v>
      </c>
      <c r="H28" s="23">
        <v>69</v>
      </c>
      <c r="I28" s="22" t="s">
        <v>8</v>
      </c>
      <c r="S28" s="32">
        <f t="shared" si="1"/>
        <v>0</v>
      </c>
      <c r="U28" s="43">
        <f t="shared" si="35"/>
        <v>356.265625</v>
      </c>
      <c r="V28" s="43">
        <f t="shared" si="36"/>
        <v>129.390625</v>
      </c>
      <c r="W28" s="43">
        <f t="shared" si="37"/>
        <v>1521</v>
      </c>
      <c r="X28" s="43">
        <f t="shared" si="38"/>
        <v>870.25</v>
      </c>
      <c r="Y28" s="43">
        <f t="shared" si="39"/>
        <v>5439.0625</v>
      </c>
      <c r="Z28" s="43">
        <f t="shared" si="40"/>
        <v>1795.640625</v>
      </c>
      <c r="AA28" s="43">
        <f t="shared" si="41"/>
        <v>210.25</v>
      </c>
      <c r="AB28" s="48">
        <f t="shared" si="2"/>
        <v>101.59655198381489</v>
      </c>
      <c r="AK28" s="42">
        <f t="shared" si="3"/>
        <v>0</v>
      </c>
      <c r="AT28" s="40">
        <f t="shared" si="4"/>
        <v>0</v>
      </c>
      <c r="BC28" s="38">
        <f t="shared" si="12"/>
        <v>0</v>
      </c>
      <c r="BE28" s="16">
        <f t="shared" si="13"/>
        <v>0</v>
      </c>
    </row>
    <row r="29" spans="1:57" ht="15" x14ac:dyDescent="0.25">
      <c r="A29" s="22">
        <v>27</v>
      </c>
      <c r="B29" s="23">
        <v>99</v>
      </c>
      <c r="C29" s="23">
        <v>66</v>
      </c>
      <c r="D29" s="23">
        <v>64</v>
      </c>
      <c r="E29" s="23">
        <v>51</v>
      </c>
      <c r="F29" s="23">
        <v>97</v>
      </c>
      <c r="G29" s="23">
        <v>42</v>
      </c>
      <c r="H29" s="23">
        <v>45</v>
      </c>
      <c r="I29" s="22" t="s">
        <v>10</v>
      </c>
      <c r="S29" s="32">
        <f t="shared" si="1"/>
        <v>0</v>
      </c>
      <c r="AB29" s="44">
        <f t="shared" si="2"/>
        <v>0</v>
      </c>
      <c r="AK29" s="42">
        <f t="shared" si="3"/>
        <v>0</v>
      </c>
      <c r="AM29" s="39">
        <f t="shared" ref="AM29:AM32" si="42">POWER(AM$2-B29,2)</f>
        <v>4601.3611111111104</v>
      </c>
      <c r="AN29" s="39">
        <f t="shared" ref="AN29:AN32" si="43">POWER(AN$2-C29,2)</f>
        <v>1849</v>
      </c>
      <c r="AO29" s="39">
        <f t="shared" ref="AO29:AO32" si="44">POWER(AO$2-D29,2)</f>
        <v>1849</v>
      </c>
      <c r="AP29" s="39">
        <f t="shared" ref="AP29:AP32" si="45">POWER(AP$2-E29,2)</f>
        <v>5.4444444444444553</v>
      </c>
      <c r="AQ29" s="39">
        <f t="shared" ref="AQ29:AQ32" si="46">POWER(AQ$2-F29,2)</f>
        <v>4246.6944444444453</v>
      </c>
      <c r="AR29" s="39">
        <f t="shared" ref="AR29:AR32" si="47">POWER(AR$2-G29,2)</f>
        <v>880.11111111111097</v>
      </c>
      <c r="AS29" s="39">
        <f t="shared" ref="AS29:AS32" si="48">POWER(AS$2-H29,2)</f>
        <v>7084.0277777777765</v>
      </c>
      <c r="AT29" s="46">
        <f t="shared" si="4"/>
        <v>143.23281358993435</v>
      </c>
      <c r="BC29" s="38">
        <f t="shared" si="12"/>
        <v>0</v>
      </c>
      <c r="BE29" s="16">
        <f t="shared" si="13"/>
        <v>0</v>
      </c>
    </row>
    <row r="30" spans="1:57" ht="15" x14ac:dyDescent="0.25">
      <c r="A30" s="22">
        <v>28</v>
      </c>
      <c r="B30" s="23">
        <v>84</v>
      </c>
      <c r="C30" s="23">
        <v>38</v>
      </c>
      <c r="D30" s="23">
        <v>84</v>
      </c>
      <c r="E30" s="23">
        <v>96</v>
      </c>
      <c r="F30" s="23">
        <v>60</v>
      </c>
      <c r="G30" s="23">
        <v>80</v>
      </c>
      <c r="H30" s="23">
        <v>89</v>
      </c>
      <c r="I30" s="22" t="s">
        <v>11</v>
      </c>
      <c r="S30" s="32">
        <f t="shared" si="1"/>
        <v>0</v>
      </c>
      <c r="AB30" s="44">
        <f t="shared" si="2"/>
        <v>0</v>
      </c>
      <c r="AD30" s="41">
        <f t="shared" si="21"/>
        <v>3696.64</v>
      </c>
      <c r="AE30" s="41">
        <f t="shared" si="22"/>
        <v>432.64000000000004</v>
      </c>
      <c r="AF30" s="41">
        <f t="shared" si="23"/>
        <v>432.63999999999987</v>
      </c>
      <c r="AG30" s="41">
        <f t="shared" si="24"/>
        <v>3003.0399999999995</v>
      </c>
      <c r="AH30" s="41">
        <f t="shared" si="25"/>
        <v>1648.3600000000001</v>
      </c>
      <c r="AI30" s="41">
        <f t="shared" si="26"/>
        <v>2937.6400000000003</v>
      </c>
      <c r="AJ30" s="41">
        <f t="shared" si="27"/>
        <v>4121.6400000000003</v>
      </c>
      <c r="AK30" s="49">
        <f t="shared" si="3"/>
        <v>127.56410153330755</v>
      </c>
      <c r="AT30" s="40">
        <f t="shared" si="4"/>
        <v>0</v>
      </c>
      <c r="BC30" s="38">
        <f t="shared" si="12"/>
        <v>0</v>
      </c>
      <c r="BE30" s="16">
        <f t="shared" si="13"/>
        <v>0</v>
      </c>
    </row>
    <row r="31" spans="1:57" ht="15" x14ac:dyDescent="0.25">
      <c r="A31" s="22">
        <v>29</v>
      </c>
      <c r="B31" s="23">
        <v>25</v>
      </c>
      <c r="C31" s="23">
        <v>92</v>
      </c>
      <c r="D31" s="23">
        <v>39</v>
      </c>
      <c r="E31" s="23">
        <v>59</v>
      </c>
      <c r="F31" s="23">
        <v>80</v>
      </c>
      <c r="G31" s="23">
        <v>75</v>
      </c>
      <c r="H31" s="23">
        <v>80</v>
      </c>
      <c r="I31" s="22" t="s">
        <v>9</v>
      </c>
      <c r="S31" s="32">
        <f t="shared" si="1"/>
        <v>0</v>
      </c>
      <c r="AB31" s="44">
        <f t="shared" si="2"/>
        <v>0</v>
      </c>
      <c r="AK31" s="42">
        <f t="shared" si="3"/>
        <v>0</v>
      </c>
      <c r="AT31" s="40">
        <f t="shared" si="4"/>
        <v>0</v>
      </c>
      <c r="AV31" s="2">
        <f>POWER(AV$2-B31,2)</f>
        <v>7.3673469387755155</v>
      </c>
      <c r="AW31" s="2">
        <f t="shared" si="6"/>
        <v>3072.3265306122453</v>
      </c>
      <c r="AX31" s="2">
        <f t="shared" si="7"/>
        <v>80169.877551020429</v>
      </c>
      <c r="AY31" s="2">
        <f t="shared" si="8"/>
        <v>2763.7551020408159</v>
      </c>
      <c r="AZ31" s="2">
        <f t="shared" si="9"/>
        <v>2155.6122448979595</v>
      </c>
      <c r="BA31" s="2">
        <f t="shared" si="10"/>
        <v>34330.795918367345</v>
      </c>
      <c r="BB31" s="2">
        <f t="shared" si="11"/>
        <v>1611.4489795918371</v>
      </c>
      <c r="BC31" s="47">
        <f t="shared" si="12"/>
        <v>352.29417206855607</v>
      </c>
      <c r="BE31" s="16">
        <f t="shared" si="13"/>
        <v>0</v>
      </c>
    </row>
    <row r="32" spans="1:57" ht="15" x14ac:dyDescent="0.25">
      <c r="A32" s="22">
        <v>30</v>
      </c>
      <c r="B32" s="23">
        <v>76</v>
      </c>
      <c r="C32" s="23">
        <v>51</v>
      </c>
      <c r="D32" s="23">
        <v>85</v>
      </c>
      <c r="E32" s="23">
        <v>55</v>
      </c>
      <c r="F32" s="23">
        <v>79</v>
      </c>
      <c r="G32" s="23">
        <v>49</v>
      </c>
      <c r="H32" s="23">
        <v>80</v>
      </c>
      <c r="I32" s="22" t="s">
        <v>12</v>
      </c>
      <c r="S32" s="32">
        <f t="shared" si="1"/>
        <v>0</v>
      </c>
      <c r="U32" s="43">
        <f t="shared" si="35"/>
        <v>284.765625</v>
      </c>
      <c r="V32" s="43">
        <f t="shared" si="36"/>
        <v>129.390625</v>
      </c>
      <c r="W32" s="43">
        <f t="shared" si="37"/>
        <v>900</v>
      </c>
      <c r="X32" s="43">
        <f t="shared" si="38"/>
        <v>306.25</v>
      </c>
      <c r="Y32" s="43">
        <f t="shared" si="39"/>
        <v>2889.0625</v>
      </c>
      <c r="Z32" s="43">
        <f t="shared" si="40"/>
        <v>2956.640625</v>
      </c>
      <c r="AA32" s="43">
        <f t="shared" si="41"/>
        <v>12.25</v>
      </c>
      <c r="AB32" s="48">
        <f t="shared" si="2"/>
        <v>86.477507913907885</v>
      </c>
      <c r="AK32" s="42">
        <f t="shared" si="3"/>
        <v>0</v>
      </c>
      <c r="AT32" s="40">
        <f t="shared" si="4"/>
        <v>0</v>
      </c>
      <c r="BC32" s="38">
        <f t="shared" si="12"/>
        <v>0</v>
      </c>
      <c r="BE32" s="16">
        <f t="shared" si="13"/>
        <v>0</v>
      </c>
    </row>
    <row r="37" spans="12:55" ht="15" x14ac:dyDescent="0.25">
      <c r="L37" s="21"/>
      <c r="M37" s="21"/>
      <c r="N37" s="21"/>
      <c r="O37" s="21"/>
      <c r="P37" s="21"/>
      <c r="Q37" s="21"/>
      <c r="R37" s="21"/>
      <c r="S37" s="33"/>
      <c r="U37" s="25"/>
      <c r="V37" s="25"/>
      <c r="W37" s="25"/>
      <c r="X37" s="25"/>
      <c r="Y37" s="25"/>
      <c r="Z37" s="25"/>
      <c r="AA37" s="25"/>
      <c r="AB37" s="37"/>
      <c r="AD37" s="27"/>
      <c r="AE37" s="27"/>
      <c r="AF37" s="27"/>
      <c r="AG37" s="27"/>
      <c r="AH37" s="27"/>
      <c r="AI37" s="27"/>
      <c r="AJ37" s="27"/>
      <c r="AK37" s="35"/>
      <c r="AM37" s="20"/>
      <c r="AN37" s="20"/>
      <c r="AO37" s="20"/>
      <c r="AP37" s="20"/>
      <c r="AQ37" s="20"/>
      <c r="AR37" s="20"/>
      <c r="AS37" s="20"/>
      <c r="AT37" s="36"/>
      <c r="AV37" s="30"/>
      <c r="AW37" s="30"/>
      <c r="AX37" s="30"/>
      <c r="AY37" s="30"/>
      <c r="AZ37" s="30"/>
      <c r="BA37" s="30"/>
      <c r="BB37" s="30"/>
      <c r="BC37" s="31"/>
    </row>
    <row r="38" spans="12:55" ht="15" x14ac:dyDescent="0.25">
      <c r="S38" s="32">
        <v>0</v>
      </c>
      <c r="U38" s="43">
        <v>16</v>
      </c>
      <c r="V38" s="43">
        <v>16</v>
      </c>
      <c r="W38" s="43">
        <v>1</v>
      </c>
      <c r="X38" s="43">
        <v>9</v>
      </c>
      <c r="Y38" s="43">
        <v>1</v>
      </c>
      <c r="Z38" s="43">
        <v>25</v>
      </c>
      <c r="AA38" s="43">
        <v>100</v>
      </c>
      <c r="AB38" s="48">
        <v>12.961481396815721</v>
      </c>
      <c r="AK38" s="42">
        <v>0</v>
      </c>
      <c r="AT38" s="40">
        <v>0</v>
      </c>
      <c r="BC38" s="38">
        <v>0</v>
      </c>
    </row>
    <row r="39" spans="12:55" ht="15" x14ac:dyDescent="0.25">
      <c r="S39" s="32">
        <v>0</v>
      </c>
      <c r="AB39" s="44">
        <v>0</v>
      </c>
      <c r="AK39" s="42">
        <v>0</v>
      </c>
      <c r="AT39" s="40">
        <v>0</v>
      </c>
      <c r="AV39" s="2">
        <v>25</v>
      </c>
      <c r="AW39" s="2">
        <v>25</v>
      </c>
      <c r="AX39" s="2">
        <v>25</v>
      </c>
      <c r="AY39" s="2">
        <v>64</v>
      </c>
      <c r="AZ39" s="2">
        <v>9</v>
      </c>
      <c r="BA39" s="2">
        <v>121</v>
      </c>
      <c r="BB39" s="2">
        <v>81</v>
      </c>
      <c r="BC39" s="47">
        <v>18.708286933869708</v>
      </c>
    </row>
    <row r="40" spans="12:55" ht="15" x14ac:dyDescent="0.25">
      <c r="S40" s="32">
        <v>0</v>
      </c>
      <c r="AB40" s="44">
        <v>0</v>
      </c>
      <c r="AK40" s="42">
        <v>0</v>
      </c>
      <c r="AM40" s="39">
        <v>4</v>
      </c>
      <c r="AN40" s="39">
        <v>9</v>
      </c>
      <c r="AO40" s="39">
        <v>36</v>
      </c>
      <c r="AP40" s="39">
        <v>121</v>
      </c>
      <c r="AQ40" s="39">
        <v>36</v>
      </c>
      <c r="AR40" s="39">
        <v>25</v>
      </c>
      <c r="AS40" s="39">
        <v>484</v>
      </c>
      <c r="AT40" s="46">
        <v>26.739483914241877</v>
      </c>
      <c r="BC40" s="38">
        <v>0</v>
      </c>
    </row>
    <row r="41" spans="12:55" ht="15" x14ac:dyDescent="0.25">
      <c r="S41" s="32">
        <v>0</v>
      </c>
      <c r="AB41" s="44">
        <v>0</v>
      </c>
      <c r="AD41" s="41">
        <v>1</v>
      </c>
      <c r="AE41" s="41">
        <v>25</v>
      </c>
      <c r="AF41" s="41">
        <v>81</v>
      </c>
      <c r="AG41" s="41">
        <v>49</v>
      </c>
      <c r="AH41" s="41">
        <v>9</v>
      </c>
      <c r="AI41" s="41">
        <v>25</v>
      </c>
      <c r="AJ41" s="41">
        <v>16</v>
      </c>
      <c r="AK41" s="49">
        <v>14.352700094407323</v>
      </c>
      <c r="AT41" s="40">
        <v>0</v>
      </c>
      <c r="BC41" s="38">
        <v>0</v>
      </c>
    </row>
    <row r="42" spans="12:55" ht="15" x14ac:dyDescent="0.25">
      <c r="L42" s="21">
        <v>80</v>
      </c>
      <c r="M42" s="21">
        <v>85</v>
      </c>
      <c r="N42" s="21">
        <v>84</v>
      </c>
      <c r="O42" s="21">
        <v>88</v>
      </c>
      <c r="P42" s="21">
        <v>81</v>
      </c>
      <c r="Q42" s="21">
        <v>71</v>
      </c>
      <c r="R42" s="21">
        <v>75</v>
      </c>
      <c r="S42" s="50">
        <v>0</v>
      </c>
      <c r="AB42" s="44">
        <v>0</v>
      </c>
      <c r="AK42" s="42">
        <v>0</v>
      </c>
      <c r="AT42" s="40">
        <v>0</v>
      </c>
      <c r="BC42" s="38">
        <v>0</v>
      </c>
    </row>
    <row r="43" spans="12:55" ht="15" x14ac:dyDescent="0.25">
      <c r="S43" s="32">
        <v>0</v>
      </c>
      <c r="U43" s="43">
        <v>4</v>
      </c>
      <c r="V43" s="43">
        <v>1</v>
      </c>
      <c r="W43" s="43">
        <v>16</v>
      </c>
      <c r="X43" s="43">
        <v>1</v>
      </c>
      <c r="Y43" s="43">
        <v>36</v>
      </c>
      <c r="Z43" s="43">
        <v>9</v>
      </c>
      <c r="AA43" s="43">
        <v>1</v>
      </c>
      <c r="AB43" s="48">
        <v>8.2462112512353212</v>
      </c>
      <c r="AK43" s="42">
        <v>0</v>
      </c>
      <c r="AT43" s="40">
        <v>0</v>
      </c>
      <c r="BC43" s="38">
        <v>0</v>
      </c>
    </row>
    <row r="44" spans="12:55" ht="15" x14ac:dyDescent="0.25">
      <c r="S44" s="32">
        <v>0</v>
      </c>
      <c r="AB44" s="44">
        <v>0</v>
      </c>
      <c r="AK44" s="42">
        <v>0</v>
      </c>
      <c r="AM44" s="39">
        <v>64</v>
      </c>
      <c r="AN44" s="39">
        <v>16</v>
      </c>
      <c r="AO44" s="39">
        <v>1</v>
      </c>
      <c r="AP44" s="39">
        <v>36</v>
      </c>
      <c r="AQ44" s="39">
        <v>9</v>
      </c>
      <c r="AR44" s="39">
        <v>0</v>
      </c>
      <c r="AS44" s="39">
        <v>169</v>
      </c>
      <c r="AT44" s="46">
        <v>17.175564037317667</v>
      </c>
      <c r="BC44" s="38">
        <v>0</v>
      </c>
    </row>
    <row r="45" spans="12:55" ht="15" x14ac:dyDescent="0.25">
      <c r="S45" s="32">
        <v>0</v>
      </c>
      <c r="AB45" s="44">
        <v>0</v>
      </c>
      <c r="AK45" s="42">
        <v>0</v>
      </c>
      <c r="AM45" s="39">
        <v>16</v>
      </c>
      <c r="AN45" s="39">
        <v>16</v>
      </c>
      <c r="AO45" s="39">
        <v>9</v>
      </c>
      <c r="AP45" s="39">
        <v>81</v>
      </c>
      <c r="AQ45" s="39">
        <v>25</v>
      </c>
      <c r="AR45" s="39">
        <v>4</v>
      </c>
      <c r="AS45" s="39">
        <v>64</v>
      </c>
      <c r="AT45" s="46">
        <v>14.66287829861518</v>
      </c>
      <c r="BC45" s="38">
        <v>0</v>
      </c>
    </row>
    <row r="46" spans="12:55" ht="15" x14ac:dyDescent="0.25">
      <c r="L46" s="1">
        <v>36</v>
      </c>
      <c r="M46" s="1">
        <v>25</v>
      </c>
      <c r="N46" s="1">
        <v>1225</v>
      </c>
      <c r="O46" s="1">
        <v>25</v>
      </c>
      <c r="P46" s="1">
        <v>121</v>
      </c>
      <c r="Q46" s="1">
        <v>441</v>
      </c>
      <c r="R46" s="1">
        <v>100</v>
      </c>
      <c r="S46" s="50">
        <v>44.418464629025621</v>
      </c>
      <c r="AB46" s="44">
        <v>0</v>
      </c>
      <c r="AK46" s="42">
        <v>0</v>
      </c>
      <c r="AT46" s="40">
        <v>0</v>
      </c>
      <c r="BC46" s="38">
        <v>0</v>
      </c>
    </row>
    <row r="47" spans="12:55" ht="15" x14ac:dyDescent="0.25">
      <c r="S47" s="32">
        <v>0</v>
      </c>
      <c r="AB47" s="44">
        <v>0</v>
      </c>
      <c r="AK47" s="42">
        <v>0</v>
      </c>
      <c r="AT47" s="40">
        <v>0</v>
      </c>
      <c r="AV47" s="2">
        <v>9</v>
      </c>
      <c r="AW47" s="2">
        <v>0</v>
      </c>
      <c r="AX47" s="2">
        <v>9</v>
      </c>
      <c r="AY47" s="2">
        <v>121</v>
      </c>
      <c r="AZ47" s="2">
        <v>36</v>
      </c>
      <c r="BA47" s="2">
        <v>4</v>
      </c>
      <c r="BB47" s="2">
        <v>9</v>
      </c>
      <c r="BC47" s="47">
        <v>13.711309200802088</v>
      </c>
    </row>
    <row r="48" spans="12:55" ht="15" x14ac:dyDescent="0.25">
      <c r="S48" s="32">
        <v>0</v>
      </c>
      <c r="AB48" s="44">
        <v>0</v>
      </c>
      <c r="AD48" s="41">
        <v>16</v>
      </c>
      <c r="AE48" s="41">
        <v>4</v>
      </c>
      <c r="AF48" s="41">
        <v>16</v>
      </c>
      <c r="AG48" s="41">
        <v>64</v>
      </c>
      <c r="AH48" s="41">
        <v>16</v>
      </c>
      <c r="AI48" s="41">
        <v>4</v>
      </c>
      <c r="AJ48" s="41">
        <v>9</v>
      </c>
      <c r="AK48" s="49">
        <v>11.357816691600547</v>
      </c>
      <c r="AT48" s="40">
        <v>0</v>
      </c>
      <c r="BC48" s="38">
        <v>0</v>
      </c>
    </row>
    <row r="49" spans="12:55" ht="15" x14ac:dyDescent="0.25">
      <c r="S49" s="32">
        <v>0</v>
      </c>
      <c r="U49" s="43">
        <v>361</v>
      </c>
      <c r="V49" s="43">
        <v>196</v>
      </c>
      <c r="W49" s="43">
        <v>49</v>
      </c>
      <c r="X49" s="43">
        <v>4</v>
      </c>
      <c r="Y49" s="43">
        <v>1</v>
      </c>
      <c r="Z49" s="43">
        <v>625</v>
      </c>
      <c r="AA49" s="43">
        <v>16</v>
      </c>
      <c r="AB49" s="48">
        <v>35.383612025908263</v>
      </c>
      <c r="AK49" s="42">
        <v>0</v>
      </c>
      <c r="AT49" s="40">
        <v>0</v>
      </c>
      <c r="BC49" s="38">
        <v>0</v>
      </c>
    </row>
    <row r="50" spans="12:55" ht="15" x14ac:dyDescent="0.25">
      <c r="S50" s="32">
        <v>0</v>
      </c>
      <c r="AB50" s="44">
        <v>0</v>
      </c>
      <c r="AK50" s="42">
        <v>0</v>
      </c>
      <c r="AT50" s="40">
        <v>0</v>
      </c>
      <c r="AV50" s="2">
        <v>4</v>
      </c>
      <c r="AW50" s="2">
        <v>36</v>
      </c>
      <c r="AX50" s="2">
        <v>49</v>
      </c>
      <c r="AY50" s="2">
        <v>4</v>
      </c>
      <c r="AZ50" s="2">
        <v>64</v>
      </c>
      <c r="BA50" s="2">
        <v>1</v>
      </c>
      <c r="BB50" s="2">
        <v>81</v>
      </c>
      <c r="BC50" s="47">
        <v>15.459624833740307</v>
      </c>
    </row>
    <row r="51" spans="12:55" ht="15" x14ac:dyDescent="0.25">
      <c r="S51" s="32">
        <v>0</v>
      </c>
      <c r="U51" s="25">
        <v>77</v>
      </c>
      <c r="V51" s="25">
        <v>54</v>
      </c>
      <c r="W51" s="25">
        <v>100</v>
      </c>
      <c r="X51" s="25">
        <v>69</v>
      </c>
      <c r="Y51" s="25">
        <v>51</v>
      </c>
      <c r="Z51" s="25">
        <v>55</v>
      </c>
      <c r="AA51" s="25">
        <v>60</v>
      </c>
      <c r="AB51" s="48">
        <v>0</v>
      </c>
      <c r="AK51" s="42">
        <v>0</v>
      </c>
      <c r="AT51" s="40">
        <v>0</v>
      </c>
      <c r="BC51" s="38">
        <v>0</v>
      </c>
    </row>
    <row r="52" spans="12:55" ht="15" x14ac:dyDescent="0.25">
      <c r="S52" s="32">
        <v>0</v>
      </c>
      <c r="AB52" s="44">
        <v>0</v>
      </c>
      <c r="AK52" s="42">
        <v>0</v>
      </c>
      <c r="AM52" s="39">
        <v>4</v>
      </c>
      <c r="AN52" s="39">
        <v>25</v>
      </c>
      <c r="AO52" s="39">
        <v>4</v>
      </c>
      <c r="AP52" s="39">
        <v>1</v>
      </c>
      <c r="AQ52" s="39">
        <v>4</v>
      </c>
      <c r="AR52" s="39">
        <v>1</v>
      </c>
      <c r="AS52" s="39">
        <v>1</v>
      </c>
      <c r="AT52" s="46">
        <v>6.324555320336759</v>
      </c>
      <c r="BC52" s="38">
        <v>0</v>
      </c>
    </row>
    <row r="53" spans="12:55" ht="15" x14ac:dyDescent="0.25">
      <c r="S53" s="32">
        <v>0</v>
      </c>
      <c r="AB53" s="44">
        <v>0</v>
      </c>
      <c r="AD53" s="27">
        <v>89</v>
      </c>
      <c r="AE53" s="27">
        <v>40</v>
      </c>
      <c r="AF53" s="27">
        <v>89</v>
      </c>
      <c r="AG53" s="27">
        <v>88</v>
      </c>
      <c r="AH53" s="27">
        <v>70</v>
      </c>
      <c r="AI53" s="27">
        <v>75</v>
      </c>
      <c r="AJ53" s="27">
        <v>94</v>
      </c>
      <c r="AK53" s="49">
        <v>0</v>
      </c>
      <c r="AT53" s="40">
        <v>0</v>
      </c>
      <c r="BC53" s="38">
        <v>0</v>
      </c>
    </row>
    <row r="54" spans="12:55" ht="15" x14ac:dyDescent="0.25">
      <c r="L54" s="1">
        <v>100</v>
      </c>
      <c r="M54" s="1">
        <v>16</v>
      </c>
      <c r="N54" s="1">
        <v>1296</v>
      </c>
      <c r="O54" s="1">
        <v>16</v>
      </c>
      <c r="P54" s="1">
        <v>100</v>
      </c>
      <c r="Q54" s="1">
        <v>625</v>
      </c>
      <c r="R54" s="1">
        <v>1024</v>
      </c>
      <c r="S54" s="50">
        <v>56.36488268416781</v>
      </c>
      <c r="AB54" s="44">
        <v>0</v>
      </c>
      <c r="AK54" s="42">
        <v>0</v>
      </c>
      <c r="AT54" s="40">
        <v>0</v>
      </c>
      <c r="BC54" s="38">
        <v>0</v>
      </c>
    </row>
    <row r="55" spans="12:55" ht="15" x14ac:dyDescent="0.25">
      <c r="S55" s="32">
        <v>0</v>
      </c>
      <c r="U55" s="43">
        <v>9</v>
      </c>
      <c r="V55" s="43">
        <v>16</v>
      </c>
      <c r="W55" s="43">
        <v>9</v>
      </c>
      <c r="X55" s="43">
        <v>1</v>
      </c>
      <c r="Y55" s="43">
        <v>121</v>
      </c>
      <c r="Z55" s="43">
        <v>16</v>
      </c>
      <c r="AA55" s="43">
        <v>1</v>
      </c>
      <c r="AB55" s="48">
        <v>13.152946437965905</v>
      </c>
      <c r="AK55" s="42">
        <v>0</v>
      </c>
      <c r="AT55" s="40">
        <v>0</v>
      </c>
      <c r="BC55" s="38">
        <v>0</v>
      </c>
    </row>
    <row r="56" spans="12:55" ht="15" x14ac:dyDescent="0.25">
      <c r="S56" s="32">
        <v>0</v>
      </c>
      <c r="U56" s="43">
        <v>4</v>
      </c>
      <c r="V56" s="43">
        <v>16</v>
      </c>
      <c r="W56" s="43">
        <v>4</v>
      </c>
      <c r="X56" s="43">
        <v>16</v>
      </c>
      <c r="Y56" s="43">
        <v>4</v>
      </c>
      <c r="Z56" s="43">
        <v>25</v>
      </c>
      <c r="AA56" s="43">
        <v>9</v>
      </c>
      <c r="AB56" s="48">
        <v>8.8317608663278477</v>
      </c>
      <c r="AK56" s="42">
        <v>0</v>
      </c>
      <c r="AT56" s="40">
        <v>0</v>
      </c>
      <c r="BC56" s="38">
        <v>0</v>
      </c>
    </row>
    <row r="57" spans="12:55" ht="15" x14ac:dyDescent="0.25">
      <c r="S57" s="32">
        <v>0</v>
      </c>
      <c r="AB57" s="44">
        <v>0</v>
      </c>
      <c r="AK57" s="42">
        <v>0</v>
      </c>
      <c r="AT57" s="40">
        <v>0</v>
      </c>
      <c r="AV57" s="2">
        <v>1</v>
      </c>
      <c r="AW57" s="2">
        <v>100</v>
      </c>
      <c r="AX57" s="2">
        <v>36</v>
      </c>
      <c r="AY57" s="2">
        <v>4</v>
      </c>
      <c r="AZ57" s="2">
        <v>36</v>
      </c>
      <c r="BA57" s="2">
        <v>1</v>
      </c>
      <c r="BB57" s="2">
        <v>1</v>
      </c>
      <c r="BC57" s="47">
        <v>13.379088160259652</v>
      </c>
    </row>
    <row r="58" spans="12:55" ht="15" x14ac:dyDescent="0.25">
      <c r="S58" s="32">
        <v>0</v>
      </c>
      <c r="AB58" s="44">
        <v>0</v>
      </c>
      <c r="AK58" s="42">
        <v>0</v>
      </c>
      <c r="AM58" s="20">
        <v>98</v>
      </c>
      <c r="AN58" s="20">
        <v>68</v>
      </c>
      <c r="AO58" s="20">
        <v>60</v>
      </c>
      <c r="AP58" s="20">
        <v>49</v>
      </c>
      <c r="AQ58" s="20">
        <v>92</v>
      </c>
      <c r="AR58" s="20">
        <v>40</v>
      </c>
      <c r="AS58" s="20">
        <v>48</v>
      </c>
      <c r="AT58" s="46">
        <v>0</v>
      </c>
      <c r="BC58" s="38">
        <v>0</v>
      </c>
    </row>
    <row r="59" spans="12:55" ht="15" x14ac:dyDescent="0.25">
      <c r="S59" s="32">
        <v>0</v>
      </c>
      <c r="AB59" s="44">
        <v>0</v>
      </c>
      <c r="AD59" s="41">
        <v>9</v>
      </c>
      <c r="AE59" s="41">
        <v>1</v>
      </c>
      <c r="AF59" s="41">
        <v>81</v>
      </c>
      <c r="AG59" s="41">
        <v>1</v>
      </c>
      <c r="AH59" s="41">
        <v>1</v>
      </c>
      <c r="AI59" s="41">
        <v>9</v>
      </c>
      <c r="AJ59" s="41">
        <v>4</v>
      </c>
      <c r="AK59" s="49">
        <v>10.295630140987001</v>
      </c>
      <c r="AT59" s="40">
        <v>0</v>
      </c>
      <c r="BC59" s="38">
        <v>0</v>
      </c>
    </row>
    <row r="60" spans="12:55" ht="15" x14ac:dyDescent="0.25">
      <c r="S60" s="32">
        <v>0</v>
      </c>
      <c r="AB60" s="44">
        <v>0</v>
      </c>
      <c r="AK60" s="42">
        <v>0</v>
      </c>
      <c r="AT60" s="40">
        <v>0</v>
      </c>
      <c r="AV60" s="2">
        <v>100</v>
      </c>
      <c r="AW60" s="2">
        <v>1</v>
      </c>
      <c r="AX60" s="2">
        <v>2025</v>
      </c>
      <c r="AY60" s="2">
        <v>529</v>
      </c>
      <c r="AZ60" s="2">
        <v>4</v>
      </c>
      <c r="BA60" s="2">
        <v>1600</v>
      </c>
      <c r="BB60" s="2">
        <v>25</v>
      </c>
      <c r="BC60" s="47">
        <v>65.452272687814286</v>
      </c>
    </row>
    <row r="61" spans="12:55" ht="15" x14ac:dyDescent="0.25">
      <c r="S61" s="32">
        <v>0</v>
      </c>
      <c r="AB61" s="44">
        <v>0</v>
      </c>
      <c r="AD61" s="41">
        <v>1</v>
      </c>
      <c r="AE61" s="41">
        <v>16</v>
      </c>
      <c r="AF61" s="41">
        <v>49</v>
      </c>
      <c r="AG61" s="41">
        <v>4</v>
      </c>
      <c r="AH61" s="41">
        <v>1</v>
      </c>
      <c r="AI61" s="41">
        <v>16</v>
      </c>
      <c r="AJ61" s="41">
        <v>1</v>
      </c>
      <c r="AK61" s="49">
        <v>9.3808315196468595</v>
      </c>
      <c r="AT61" s="40">
        <v>0</v>
      </c>
      <c r="BC61" s="38">
        <v>0</v>
      </c>
    </row>
    <row r="62" spans="12:55" ht="15" x14ac:dyDescent="0.25">
      <c r="S62" s="32">
        <v>0</v>
      </c>
      <c r="AB62" s="44">
        <v>0</v>
      </c>
      <c r="AK62" s="42">
        <v>0</v>
      </c>
      <c r="AT62" s="40">
        <v>0</v>
      </c>
      <c r="AV62" s="30">
        <v>30</v>
      </c>
      <c r="AW62" s="30">
        <v>90</v>
      </c>
      <c r="AX62" s="30">
        <v>30</v>
      </c>
      <c r="AY62" s="30">
        <v>58</v>
      </c>
      <c r="AZ62" s="30">
        <v>77</v>
      </c>
      <c r="BA62" s="30">
        <v>79</v>
      </c>
      <c r="BB62" s="30">
        <v>78</v>
      </c>
      <c r="BC62" s="47">
        <v>0</v>
      </c>
    </row>
    <row r="63" spans="12:55" ht="15" x14ac:dyDescent="0.25">
      <c r="S63" s="32">
        <v>0</v>
      </c>
      <c r="U63" s="43">
        <v>1</v>
      </c>
      <c r="V63" s="43">
        <v>9</v>
      </c>
      <c r="W63" s="43">
        <v>36</v>
      </c>
      <c r="X63" s="43">
        <v>4</v>
      </c>
      <c r="Y63" s="43">
        <v>64</v>
      </c>
      <c r="Z63" s="43">
        <v>36</v>
      </c>
      <c r="AA63" s="43">
        <v>81</v>
      </c>
      <c r="AB63" s="48">
        <v>15.198684153570664</v>
      </c>
      <c r="AK63" s="42">
        <v>0</v>
      </c>
      <c r="AT63" s="40">
        <v>0</v>
      </c>
      <c r="BC63" s="38">
        <v>0</v>
      </c>
    </row>
    <row r="64" spans="12:55" ht="15" x14ac:dyDescent="0.25">
      <c r="S64" s="32">
        <v>0</v>
      </c>
      <c r="AB64" s="44">
        <v>0</v>
      </c>
      <c r="AK64" s="42">
        <v>0</v>
      </c>
      <c r="AM64" s="39">
        <v>1</v>
      </c>
      <c r="AN64" s="39">
        <v>4</v>
      </c>
      <c r="AO64" s="39">
        <v>16</v>
      </c>
      <c r="AP64" s="39">
        <v>4</v>
      </c>
      <c r="AQ64" s="39">
        <v>25</v>
      </c>
      <c r="AR64" s="39">
        <v>4</v>
      </c>
      <c r="AS64" s="39">
        <v>9</v>
      </c>
      <c r="AT64" s="46">
        <v>7.9372539331937721</v>
      </c>
      <c r="BC64" s="38">
        <v>0</v>
      </c>
    </row>
    <row r="65" spans="11:55" ht="15" x14ac:dyDescent="0.25">
      <c r="S65" s="32">
        <v>0</v>
      </c>
      <c r="AB65" s="44">
        <v>0</v>
      </c>
      <c r="AD65" s="41">
        <v>25</v>
      </c>
      <c r="AE65" s="41">
        <v>4</v>
      </c>
      <c r="AF65" s="41">
        <v>25</v>
      </c>
      <c r="AG65" s="41">
        <v>64</v>
      </c>
      <c r="AH65" s="41">
        <v>100</v>
      </c>
      <c r="AI65" s="41">
        <v>25</v>
      </c>
      <c r="AJ65" s="41">
        <v>25</v>
      </c>
      <c r="AK65" s="49">
        <v>16.370705543744901</v>
      </c>
      <c r="AT65" s="40">
        <v>0</v>
      </c>
      <c r="BC65" s="38">
        <v>0</v>
      </c>
    </row>
    <row r="66" spans="11:55" ht="15" x14ac:dyDescent="0.25">
      <c r="S66" s="32">
        <v>0</v>
      </c>
      <c r="AB66" s="44">
        <v>0</v>
      </c>
      <c r="AK66" s="42">
        <v>0</v>
      </c>
      <c r="AT66" s="40">
        <v>0</v>
      </c>
      <c r="AV66" s="2">
        <v>25</v>
      </c>
      <c r="AW66" s="2">
        <v>4</v>
      </c>
      <c r="AX66" s="2">
        <v>81</v>
      </c>
      <c r="AY66" s="2">
        <v>1</v>
      </c>
      <c r="AZ66" s="2">
        <v>9</v>
      </c>
      <c r="BA66" s="2">
        <v>16</v>
      </c>
      <c r="BB66" s="2">
        <v>4</v>
      </c>
      <c r="BC66" s="47">
        <v>11.832159566199232</v>
      </c>
    </row>
    <row r="67" spans="11:55" ht="15" x14ac:dyDescent="0.25">
      <c r="S67" s="32">
        <v>0</v>
      </c>
      <c r="U67" s="43">
        <v>1</v>
      </c>
      <c r="V67" s="43">
        <v>9</v>
      </c>
      <c r="W67" s="43">
        <v>225</v>
      </c>
      <c r="X67" s="43">
        <v>196</v>
      </c>
      <c r="Y67" s="43">
        <v>784</v>
      </c>
      <c r="Z67" s="43">
        <v>36</v>
      </c>
      <c r="AA67" s="43">
        <v>400</v>
      </c>
      <c r="AB67" s="48">
        <v>40.63249930782009</v>
      </c>
      <c r="AK67" s="42">
        <v>0</v>
      </c>
      <c r="AT67" s="40">
        <v>0</v>
      </c>
      <c r="BC67" s="38">
        <v>0</v>
      </c>
    </row>
    <row r="69" spans="11:55" ht="15.75" x14ac:dyDescent="0.25">
      <c r="K69" s="56" t="s">
        <v>23</v>
      </c>
      <c r="L69" s="16">
        <f>AVERAGE(L42:L54)</f>
        <v>72</v>
      </c>
      <c r="M69" s="16">
        <f t="shared" ref="M69:R69" si="49">AVERAGE(M42:M54)</f>
        <v>42</v>
      </c>
      <c r="N69" s="16">
        <f t="shared" si="49"/>
        <v>868.33333333333337</v>
      </c>
      <c r="O69" s="16">
        <f t="shared" si="49"/>
        <v>43</v>
      </c>
      <c r="P69" s="16">
        <f t="shared" si="49"/>
        <v>100.66666666666667</v>
      </c>
      <c r="Q69" s="16">
        <f t="shared" si="49"/>
        <v>379</v>
      </c>
      <c r="R69" s="16">
        <f t="shared" si="49"/>
        <v>399.66666666666669</v>
      </c>
      <c r="T69" s="56" t="s">
        <v>23</v>
      </c>
      <c r="U69" s="16">
        <f>AVERAGE(U38:U67)</f>
        <v>59.125</v>
      </c>
      <c r="V69" s="16">
        <f t="shared" ref="V69:AA69" si="50">AVERAGE(V38:V67)</f>
        <v>39.625</v>
      </c>
      <c r="W69" s="16">
        <f t="shared" si="50"/>
        <v>55</v>
      </c>
      <c r="X69" s="16">
        <f t="shared" si="50"/>
        <v>37.5</v>
      </c>
      <c r="Y69" s="16">
        <f t="shared" si="50"/>
        <v>132.75</v>
      </c>
      <c r="Z69" s="16">
        <f t="shared" si="50"/>
        <v>103.375</v>
      </c>
      <c r="AA69" s="16">
        <f t="shared" si="50"/>
        <v>83.5</v>
      </c>
      <c r="AC69" s="56" t="s">
        <v>23</v>
      </c>
      <c r="AD69" s="16">
        <f>AVERAGE(AD41:AD62)</f>
        <v>23.2</v>
      </c>
      <c r="AE69" s="16">
        <f t="shared" ref="AE69:AJ69" si="51">AVERAGE(AE41:AE62)</f>
        <v>17.2</v>
      </c>
      <c r="AF69" s="16">
        <f t="shared" si="51"/>
        <v>63.2</v>
      </c>
      <c r="AG69" s="16">
        <f t="shared" si="51"/>
        <v>41.2</v>
      </c>
      <c r="AH69" s="16">
        <f t="shared" si="51"/>
        <v>19.399999999999999</v>
      </c>
      <c r="AI69" s="16">
        <f>AVERAGE(AI41:AI62)</f>
        <v>25.8</v>
      </c>
      <c r="AJ69" s="16">
        <f t="shared" si="51"/>
        <v>24.8</v>
      </c>
      <c r="AL69" s="56" t="s">
        <v>23</v>
      </c>
      <c r="AM69" s="16">
        <f>AVERAGE(AM40:AM64)</f>
        <v>31.166666666666668</v>
      </c>
      <c r="AN69" s="16">
        <f t="shared" ref="AN69:AS69" si="52">AVERAGE(AN40:AN64)</f>
        <v>23</v>
      </c>
      <c r="AO69" s="16">
        <f t="shared" si="52"/>
        <v>21</v>
      </c>
      <c r="AP69" s="16">
        <f t="shared" si="52"/>
        <v>48.666666666666664</v>
      </c>
      <c r="AQ69" s="16">
        <f t="shared" si="52"/>
        <v>31.833333333333332</v>
      </c>
      <c r="AR69" s="16">
        <f t="shared" si="52"/>
        <v>12.333333333333334</v>
      </c>
      <c r="AS69" s="16">
        <f t="shared" si="52"/>
        <v>129.16666666666666</v>
      </c>
      <c r="AU69" s="56" t="s">
        <v>23</v>
      </c>
      <c r="AV69" s="16">
        <f>AVERAGE(AV39:AV66)</f>
        <v>27.714285714285715</v>
      </c>
      <c r="AW69" s="16">
        <f t="shared" ref="AW69:BB69" si="53">AVERAGE(AW39:AW66)</f>
        <v>36.571428571428569</v>
      </c>
      <c r="AX69" s="16">
        <f t="shared" si="53"/>
        <v>322.14285714285717</v>
      </c>
      <c r="AY69" s="16">
        <f t="shared" si="53"/>
        <v>111.57142857142857</v>
      </c>
      <c r="AZ69" s="16">
        <f t="shared" si="53"/>
        <v>33.571428571428569</v>
      </c>
      <c r="BA69" s="16">
        <f t="shared" si="53"/>
        <v>260.28571428571428</v>
      </c>
      <c r="BB69" s="16">
        <f t="shared" si="53"/>
        <v>39.857142857142854</v>
      </c>
    </row>
  </sheetData>
  <mergeCells count="5">
    <mergeCell ref="L1:R1"/>
    <mergeCell ref="AD1:AJ1"/>
    <mergeCell ref="U1:AA1"/>
    <mergeCell ref="AM1:AS1"/>
    <mergeCell ref="AV1:B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Parte 1, 2, 3</vt:lpstr>
      <vt:lpstr>Paso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2015-06-05T18:19:34Z</dcterms:created>
  <dcterms:modified xsi:type="dcterms:W3CDTF">2022-10-15T17:04:44Z</dcterms:modified>
</cp:coreProperties>
</file>