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uggested projects" sheetId="2" state="visible" r:id="rId3"/>
    <sheet name="Supervision interests" sheetId="3" state="visible" r:id="rId4"/>
    <sheet name="Source data" sheetId="4" state="hidden" r:id="rId5"/>
  </sheets>
  <externalReferences>
    <externalReference r:id="rId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<sst xmlns="http://schemas.openxmlformats.org/spreadsheetml/2006/main" count="1716" uniqueCount="381">
  <si>
    <r>
      <rPr>
        <sz val="20"/>
        <color rgb="FF000000"/>
        <rFont val="Calibri"/>
        <family val="2"/>
        <charset val="1"/>
      </rPr>
      <t xml:space="preserve">At the bottom of the screen, you can see a row of buttons to change which sheet you’re on.
The "Supervisor interests" sheet is a useful quick reference for which supervisors are in which subject area, to see which ones might be relevant to your interests.
The “Suggested projects” sheet is a detailed reference of each supervisor’s supervision style and availability. A row in this sheet is </t>
    </r>
    <r>
      <rPr>
        <b val="true"/>
        <sz val="20"/>
        <color rgb="FF000000"/>
        <rFont val="Calibri"/>
        <family val="2"/>
        <charset val="1"/>
      </rPr>
      <t xml:space="preserve">red</t>
    </r>
    <r>
      <rPr>
        <sz val="20"/>
        <color rgb="FF000000"/>
        <rFont val="Calibri"/>
        <family val="2"/>
        <charset val="1"/>
      </rPr>
      <t xml:space="preserve"> if a supervisor absolutely cannot take on any more projects, and </t>
    </r>
    <r>
      <rPr>
        <b val="true"/>
        <sz val="20"/>
        <color rgb="FF000000"/>
        <rFont val="Calibri"/>
        <family val="2"/>
        <charset val="1"/>
      </rPr>
      <t xml:space="preserve">yellow</t>
    </r>
    <r>
      <rPr>
        <sz val="20"/>
        <color rgb="FF000000"/>
        <rFont val="Calibri"/>
        <family val="2"/>
        <charset val="1"/>
      </rPr>
      <t xml:space="preserve"> if their "slots" are full and any further projects are volunteer work on their part. If a supervisor is yellow, please do still contact them, but bear in mind they may say no for any reason.</t>
    </r>
  </si>
  <si>
    <t xml:space="preserve">Supervisor name</t>
  </si>
  <si>
    <t xml:space="preserve">Total slots</t>
  </si>
  <si>
    <t xml:space="preserve">Specs agreed</t>
  </si>
  <si>
    <t xml:space="preserve">Specs pending</t>
  </si>
  <si>
    <t xml:space="preserve">Slots left</t>
  </si>
  <si>
    <t xml:space="preserve">Worth emailing if no slots left?</t>
  </si>
  <si>
    <t xml:space="preserve">Email address</t>
  </si>
  <si>
    <t xml:space="preserve">Comment</t>
  </si>
  <si>
    <t xml:space="preserve">Supervision style</t>
  </si>
  <si>
    <t xml:space="preserve">Suggested project 1</t>
  </si>
  <si>
    <t xml:space="preserve">Suggested project 2</t>
  </si>
  <si>
    <t xml:space="preserve">Suggested project 3</t>
  </si>
  <si>
    <t xml:space="preserve">Suggested project 4</t>
  </si>
  <si>
    <t xml:space="preserve">Suggested project 5</t>
  </si>
  <si>
    <t xml:space="preserve">Suggested project 6</t>
  </si>
  <si>
    <t xml:space="preserve">Suggested project 7</t>
  </si>
  <si>
    <t xml:space="preserve">Suggested project 8</t>
  </si>
  <si>
    <t xml:space="preserve">Aaron Zhang</t>
  </si>
  <si>
    <t xml:space="preserve">eexfz@bristol.ac.uk</t>
  </si>
  <si>
    <t xml:space="preserve">I'm generally interested in project ideas related to image and video processing, in particular on video compression and quality assessment. Typically, I meet my students once in every two weeks in person to discuss project progress.</t>
  </si>
  <si>
    <t xml:space="preserve">Title: Detecting objects in compressed video content
Deep Learning systems, particularly convolutional neural networks, are widely acknowledged to offer state-of-the-art performance in image understanding, and more recently have also enabled state of the art image compression tools, significantly out-performing conventional methods. In this project, the student will investigate deep learning based object detection algorithms in the context of video compression, optimising both compression and detection performance in the same framework.</t>
  </si>
  <si>
    <t xml:space="preserve">Adithya Diddapur</t>
  </si>
  <si>
    <t xml:space="preserve">No</t>
  </si>
  <si>
    <t xml:space="preserve">qn22517@bristol.ac.uk</t>
  </si>
  <si>
    <t xml:space="preserve">I'm largely interesting in projects at the intersection of algorithms and software engineering i.e. how can we take our theoretical results and actually make them useful for problems we are trying to solve.
In particular, I'm interested in how we can implement algorithms which have specifically been designed to work with big data, and using this to help guide the direction of future research.
I am also open to students approaching me with ideas for projects they want to work on.
I come from a background in between maths and applied science, so am happy to discuss any ideas anywhere along this spectrum.</t>
  </si>
  <si>
    <t xml:space="preserve">Resource allocation is an important problem, and solving it has received a large amount of attention from the computer science community.
Concurrently, the rise of big data and distributed systems over recent years has led to the development on new models of computation, allowing us to compare algorithms for the same problem across multiple models of computation.
From an algorithmic perspective, resource allocation can be considered a case of the graph matching problem.
In this project we will compare the existing implementation in the boost c++ library with the current state of the art theoretical result.
This will involve reading the paper describing the state of the art algorithm together, and then implementing it in software, allowing for a comparison with the existing implementation.
This project is well suited to any student who feels comfortable taking logical ideas and writing them as code.
Depending on the outcome this may also lead to a research paper.</t>
  </si>
  <si>
    <t xml:space="preserve">Further Algorithms Engineering projects:
We can find further examples of implementing new algorithms from the literature for a variety of relevant real world problems.</t>
  </si>
  <si>
    <t xml:space="preserve">Alex Kavvos</t>
  </si>
  <si>
    <t xml:space="preserve">tz20861@bristol.ac.uk</t>
  </si>
  <si>
    <t xml:space="preserve">I'm interested in supervising projects involving programming languages and their semantics, logic and its applications, and (applied) category theory. I am also interested in supervising software development projects in interesting and unusual languages - especially functional ones.
For theoretical projects students would be expected to carefully read one or two research papers. Published research papers are often written in a convoluted style, and reading them requires time, and effort. You would be ideally suited such my projects if you enjoyed COMS20007 (Programming Languages and Computation), COMS30039 (Types and Lambda Calculus), or COMSM0067 (Advanced Topics in Programming Languages).
For some implementation projects there may be some reading. However, I am happy to supervise implementations without theory, as long as they are in an interesting typed programming language (e.g. TypeScript, OCaml, Scala, perhaps with compilation to WASM).
Students should normally expect a half-hour-long meeting every week.</t>
  </si>
  <si>
    <t xml:space="preserve">The purpose of this project is to implement a functional programming language with modal types.
Over the past thirty years it has become evident that functional languages could benefit from having more expressive type systems. One way to enrich them is to add modalities, i.e. unary type operators. One such modality is the IO monad in Haskell, which allows us to encapsulate expressions of type A with side effects as expressions of type IO A. Other modalities include comonads (used for contextual computation, metaprogramming, or static/dynamic phase distinctions), delays (marking values that will be available at a later time), and so on.
The objective of this project would be to implement a small functional programming language with modal types. You would first have to read one or two papers about modal type systems. We would then decide on an implementation technique (environments, abstract machines, etc.). At this point the focus could be more on the theory (e.g. describing an abstract machine, proving that the implementation technique is correct), or on producing a workable and polished implementation (with a lexer, parser, etc.)
You should have thoroughly enjoyed the functional part of COMS10016 (Functional and Imperative Programming), and also Software Tools.</t>
  </si>
  <si>
    <t xml:space="preserve">This project is about the semantics of untyped lambda calculus. Recently, Epic Games have begun developed a so-called Functional Logic Programming (FLP) language called Verse. The core of that language is a call-by-value version of the untyped lambda calculus, equipped with some effects. The semantics of that language is unclear. This project would be about reading about some classical models of the untyped lambda calculus (e.g. early papers of Dana Scott) and adapting it to call-by-value, and possibly also interpreting the effects of Verse. This is project for students with either very strong mathematical skills, or a strong desire to learn.</t>
  </si>
  <si>
    <t xml:space="preserve">The purpose of this project is to read, understand, and summarise concepts from the semantics of programming languages. You will particularly enjoyed it if you liked Programming Languages and Computation, or Advanced Topics in Programming Languages.
In order to obtain a better understanding of how programs act, and which programs are equivalent to others, we need to understand their semantics. This often involves mapping programs into some mathematical structure which models their behaviour. We can then use the mathematical structure to understand or prove that programs have certain well-behavedness of correctness properties.
The literature on the semantics of programming languages is vast, and a lot of it is kind of obscure. In this project I will consult with you on finding a topic of interest (e.g. recursion, heap allocation, concurrent or synchronous programming). I would then find some appropriate literature on its mathematical, which you should read, understand, discuss, and summarise in an expository report. This will hopefully have lasting value as teaching and/or expository material.</t>
  </si>
  <si>
    <t xml:space="preserve">The purpose of this project is to do some computer-assisted proofs.
With mathematics becoming more abstract and mission-critical computer systems running every aspect of our lives, the thirst for both mathematical and software correctness has become stronger than ever. The aim of this project is to write down a non-trivial formal proof in a proof assistant. This could be a small investigation of a programming language (e.g. proving that an abstract machine correctly executes a toy programming language). Alternatively, it could be a theorem from mathematics.
Most of my experience is with proof assistants based on Martin-Lof type theory (e.g. Coq, Agda, Lean), but I am open to other suggestions.</t>
  </si>
  <si>
    <t xml:space="preserve">Alin Achim</t>
  </si>
  <si>
    <t xml:space="preserve">eeama@bristol.ac.uk</t>
  </si>
  <si>
    <t xml:space="preserve">Alin won't be at the Matching day, but he has a drop-in for anyone who wants to talk to him:  Tuesday 31st October, 10:00-12:00</t>
  </si>
  <si>
    <t xml:space="preserve">My general interests lie in the area of computational imaging and inverse imaging problems. Computational imaging refers to that branch of imaging science, which involves some amount of data processing that is collocated with the measurement system. In other words, in order to form an image, one needs to employ a significant amount of computing. This gives rise to a number of inverse problems, since in order to obtain the image of interest, one needs to revert some of the effects of the acquisition system on the formed image. Such effects are mathematically described by a forward operator and depending on what that operator is, the resulting inverse problem can correspond to image denoising, image super-resolution, deblurring, or simply the actual image reconstruction from samples acquired in a different domain (e.g. the k-space in case of magnetic resonance imaging).
Up until very recently the majority of solutions to inverse problems were derived from physical models, or simply from intuition, and involved various optimization techniques. Nowadays, such solutions have largely been replaced by data-driven techniques and hence rely heavily on deep learning. Nonetheless a strong mathematical background is required in order to cope with the demands of these projects. As a supervisor, I am not the micromanager type and while I will want to meet you for at least one hour every two weeks (on average) I would like to see you find and develop your own solutions. During the first couple of meetings, I will describe the problem in more details, provide you with the initial literature and with the data needed for the project. I will then set you free to identify solutions building on existing literature, which you will have to research by yourself.</t>
  </si>
  <si>
    <t xml:space="preserve">Inverse Problems for Information Extraction in SAR Images of the Sea Surface
SAR systems have been introduced more than half a century ago, in the 1950s and 1960s, and have found applications in both civilian and military scenarios. Modern airborne and satellite-borne SAR systems are capable of producing high-quality pictures of the earth's surface while being able to overcome night-time limitations of optical cameras or cloud-cover limitations of infrared imagers. SAR images can be used in the detection and characterisation of ship wakes. These provide key information for tracking (illegal) vessels and are also useful in classifying the characteristics of the wake generating vessel. To aid with such tasks, this project will develop novel algorithms for SAR image processing and analysis, aiming at reducing speckle in SAR images and improving their resolution, while enhancing the structural features and textural information of the scene.</t>
  </si>
  <si>
    <t xml:space="preserve">Autofocus Methods for SAR Imagery   
In space imaging, enhanced image quality is key to the detection and characterisation of difficult and transient targets. For example, accurate evaluation of the sea surface conditions can help with the detection and characterisation of ship wakes. These provide key information for tracking (illegal) vessels and are also useful in classifying the characteristics of the wake generating vessel.
This project will investigate a new framework for inverse problem solving and its applications, particularly to synthetic aperture radar (SAR) imaging. The student will employ modern proximal algorithms coupled with deep learning (deep unfolding) to address the problem of SAR image autofocus, with a view of improving the detectability of linear features in images.
</t>
  </si>
  <si>
    <t xml:space="preserve">Super-resolution for intra-vascular ultrasound imaging      
Coronary artery disease (CAD) remains one of the most prevalent causes of mortality in the World. Routine use of two-dimensional X-ray imaging techniques introduces errors in determining vessel size and lesion complexity, in complex, dynamic, three-dimensional coronary structures. This had led to an increase in the utilisation of intra-vascular ultrasound (IVUS) to guide and allow more precise stent implantation. However, clinically applicable IVUS imaging is currently limited to 20-60Hz frequency acquisition, in a single, longitudinal plane only. This project aims to develop improved super resolution intra-coronary IVUS imaging and the development of three-dimensional reconstruction capabilities, solving current limitations in both temporal and spatial resolution, with potential translation to future clinical practice. From an algorithmic development perspective, this project will develop tools that generically fall under the computational imaging umbrella and sparsity driven methods.</t>
  </si>
  <si>
    <t xml:space="preserve">Modelling of the Sea Surface in SAR Imagery 
Accurate characterisation of ocean surface conditions is very important not only in isolation but also in the detection and characterisation of ship wakes. These provide key information for tracking (illegal) vessels and are also useful in classifying the characteristics of the wake generating vessel. 
Sea waves become visible in synthetic aperture radar (SAR) images due to the Bragg scattering of SAR electromagnetic waves by small scale capillary and gravity-capillary waves that propagate on the surface of larger waves. This project will investigate mathematical (hydrological and/or statistical) models of the sea surface and their subsequent use in creating artificial SAR images and in identifying maritime platforms therein.
</t>
  </si>
  <si>
    <t xml:space="preserve">Fusion of Magnetic Resonance and Ultrasound Images    
Image fusion is the process of combining two or more images into a single image by retaining the important features from each input image. Several image fusion techniques exist but only few of them address the problem in a probabilistic framework. The student involved with this project will be thus expected to develop a model-based approach to image fusion. The method might be combined with data-driven approaches (machine learning) but should take into account the true statistics of the source images. The application envisaged is the fusion of magnetic resonance and ultrasound images (MRI and US) for prostate cancer detection.</t>
  </si>
  <si>
    <t xml:space="preserve">Image Denoising
Image denoising is the simplest of all imaging inverse problems, nevertheless it is at the same time the most important as it can be at the core of any other computational imaging algorithm. Image denoising can be addressed in different ways, involving either model-based or data-driven techniques, or a combination thereoff. While you will be free to choose the framework you want to adopt, in terms of applications you will be able to explore medical imaging (e.g. ultrasound image despeckling) or Earth Observation (e.g. SAR image enhancement) or even video enhancement.</t>
  </si>
  <si>
    <t xml:space="preserve">Alma Oracevic</t>
  </si>
  <si>
    <t xml:space="preserve">rz21420@bristol.ac.uk</t>
  </si>
  <si>
    <t xml:space="preserve">In cutting-edge research, I specialize in the dynamic intersections of network security and edge learning, exploring innovative solutions to contemporary cybersecurity challenges. Collaborating with me in this exciting domain means delving into the intricate fusion of theoretical foundations and practical applications. Our research endeavours will strongly emphasise the theoretical aspects, unravelling the complexities of network security protocols, algorithms, and edge learning models. We will dissect intricate theories and methodologies by delving into the academic literature, laying a robust foundation for our work. Subsequently, we will transition our focus to simulations, employing advanced computational tools to validate our theoretical constructs. Simulations provide a controlled environment for rigorous testing, allowing us to refine our theories and algorithms before venturing into real-world applications.</t>
  </si>
  <si>
    <t xml:space="preserve">Adversarial Attacks on Edge Learning: Study different types of adversarial attacks on machine learning models deployed at the edge, and develop robust defenses against these attacks to enhance model security.</t>
  </si>
  <si>
    <t xml:space="preserve">Secure Model Training at the Edge: Investigate techniques for training machine learning models securely on edge devices, considering issues such as privacy, data integrity, and model accuracy.</t>
  </si>
  <si>
    <t xml:space="preserve">Resilience against GPS Spoofing: Develop techniques to enhance UAV resilience against GPS spoofing attacks, ensuring accurate positioning and navigation even in the presence of spoofed GPS signals.</t>
  </si>
  <si>
    <t xml:space="preserve">IoT Security Standardization and Compliance: Investigate the development of global standards and compliance frameworks for IoT security, addressing interoperability, certification, and regulatory aspects to ensure a secure IoT ecosystem.</t>
  </si>
  <si>
    <t xml:space="preserve">Andrew Calway</t>
  </si>
  <si>
    <t xml:space="preserve">csadc@bristol.ac.uk</t>
  </si>
  <si>
    <t xml:space="preserve">I'm interested in supervising projects in the areas of computer vision, robotics and augmented/virtual reality. Student ideas for projects in these areas are especially welcome - just the problem/application, not necessarily a proposed solution. I'm also very interested in supervising projects in collaboration with industry, especially those based in the local area.</t>
  </si>
  <si>
    <t xml:space="preserve">Bespoke OCR for Signal Plate Recognition. This is a project in collaboration with local SME OneBigCircle (onebigcircle.co.uk). They have multiple projects in the area of analysing video collected from the front of trains to monitor the rail track network. One such project is the automated identification of individual signals via the plate numbers that are attached to the signal. They currently use an off-the-shelf OCR model which gives reasonable performance. This project will look at whether a bespoke and smaller model would give improved performance. Project will require designing, implementing and training new deep learning models. Completion of the 4th year unit on deep learning would be an advantage.</t>
  </si>
  <si>
    <t xml:space="preserve">Bird's-Eye-View Generation for Remote Robotic Camera Dolly. As part of the MyWorld programme led by UoB (myworld-creates.com), we are working with local company Motion Impossible (motion-impossible.com) to develop a Remote Cameraman capability for their Agito robot camera dolly. As part of this project we are looking to develop Bird's-Eye-View generation from front and rear-facing RGB-D cameras, similar to what you might find on many cars to aid with parking, etc. You will work closely with the team developing a prototype Remote Cameraman system and possibly have opportunities to collaborate with MI. Project will involve working on 3-D computer vision and so it would be advantageous to have done the IPCV unit.</t>
  </si>
  <si>
    <t xml:space="preserve">Angeliki Katsenou</t>
  </si>
  <si>
    <t xml:space="preserve">Yes</t>
  </si>
  <si>
    <t xml:space="preserve">ak15731@bristol.ac.uk</t>
  </si>
  <si>
    <t xml:space="preserve">I am currently a Senior Lecturer in Networked Media and am affiliated with Bristol Digital Futures Institute and MyWorld Programme. I am interesting in video technologies from capturing, to processing and to delivery. My projects require fundamental knowledge in Signal and Image Proccessing, Statistics, Machine Learning, and Deep Learning. Regular biweekly meetings will be scheduled either in person or online.</t>
  </si>
  <si>
    <t xml:space="preserve">Restore beautiful skies in video streaming: 
When watching movies at home, have you ever noticed annoying bands/contours in an otherwise beautiful sunset scene or in a moonlit night? Banding is an artifact that appears as false staircase edges in what should be smoothly varying image areas. In this project, you will develop a unified framework combining image processing techniques and super-resolution for debanding.</t>
  </si>
  <si>
    <t xml:space="preserve">Towards Sustainable Video Streaming: 
As the world faces an energy crisis, it is more important than ever to consider the environmental impact of our actions. In the realm of video streaming, the energy consumption of video compression is significant. This project will first explore the energy-quality-bitrate tradeoffs of state-of-the-art video codecs (VVC) across different configurations (codec presets) and genres. Then, a recommendation system of codec configurations using content characteristics will be built.</t>
  </si>
  <si>
    <t xml:space="preserve">Anne Roudaut</t>
  </si>
  <si>
    <t xml:space="preserve">csxar@bristol.ac.uk</t>
  </si>
  <si>
    <t xml:space="preserve">I'm generally interested in any project ideas involving hardware prototyping or design of user interfaces. My projects typically involve reading about, implementing a new system, and running a user study to understand the impact of the new system on users. I normally meet my students together one every two weeks online for an hour-long, in-depth discussion of how things are going and where to go next. I am happy to discuss project ideas from students but I would recommend looking at the ones I propose because if successful there is a potential publication at the end (with the student as author). I am reluctant to take on students with topic I don't know anything about just because I won’t be able to advise them well. My expertise is in HCI, shape-changing interfaces, tangible interfaces, interaction techniques, VR/AR, touchscreen, mobile phone interaction.</t>
  </si>
  <si>
    <t xml:space="preserve">I have a number of available projects, please visit this link for more details https://shorturl.at/vyARZ</t>
  </si>
  <si>
    <t xml:space="preserve">Chloe Martindale</t>
  </si>
  <si>
    <t xml:space="preserve">ul19594@bristol.ac.uk</t>
  </si>
  <si>
    <t xml:space="preserve">I'm interested in any project about cryptography, especially in the intersection of cryptography and number theory. My projects typically involve reading some recent papers and thinking about either how to implement ideas from those papers or extend them to new contexts. Typically I ask students to tell me where their interests are and what they might enjoy knowing more about and we develop a project idea together.</t>
  </si>
  <si>
    <t xml:space="preserve">Looking at instantiating discrete-log based cryptosystems (especially ElGamal) with non-cyclic 2-groups. This project is most suitable for a maths and computer science student, or a computer science who is comfortable with some basic group theory.</t>
  </si>
  <si>
    <t xml:space="preserve">Investigating why the KASUMI blockcipher is often broken in practice despite a lack of attack literature.</t>
  </si>
  <si>
    <t xml:space="preserve">Please talk to me about your interests and we can discuss potential projects.</t>
  </si>
  <si>
    <t xml:space="preserve">Christian Konrad</t>
  </si>
  <si>
    <t xml:space="preserve">ck18766@bristol.ac.uk</t>
  </si>
  <si>
    <t xml:space="preserve">I typically supervise projects in Algorithms Theory that originate from my personal research and are designed with the intention to push the boundaries of what we know. In multiple cases, these projects have produced new insights that subsequently led to the publication of research papers. My research focus is the design and analysis of algorithms for processing massive data sets. Big Data has become ubiquitous and require a new generation of algorithms. The sheer size of such massive inputs requires algorithms to be 1) super-fast, and 2) extremely space-efficient, which are two objectives that require every trick from the algorithmic toolbox.</t>
  </si>
  <si>
    <t xml:space="preserve">Conor Houghton</t>
  </si>
  <si>
    <t xml:space="preserve">cscjh@bristol.ac.uk</t>
  </si>
  <si>
    <t xml:space="preserve">I usually meet project students once a week; I also have a weekly online lab meeting students are welcome to join and the Neural Computation community has a weekly tea and coffee meeting for informal chat.</t>
  </si>
  <si>
    <t xml:space="preserve">Modelling neural synchronization dynamics in response to phase-specific stimulation
The project will develop computational models of synchronized neural
population activity measured with electroencephalography in response
to phase-specific brief pulses of vibration. The aim of the model is
to predict changes in synchronization amplitude and phase-shifts in
response to a wider range of stimulation pulse sequences, for example
differing in pulse width and target phases, than is testable within
the time limits of an experiment. Data from patients and, potentially,
longer recordings with healthy participants will be used to fit and
validate the model. The model itself will be a neural mass model, a
system of differential equations intended to reflect the bulk activity
of many cells, there are a number of potential approaches, the very
simple coupled Kuramoto oscillator system which models the brain as a
set of simple oscillators with phase couplings, the Wilson-Cowen model
which is derived directly from the equations for individual neurons or
the new Byrne-Coombes model which lies somewhere between the two. A
student doing this project will gain expertise in the modelling the
brain, in numerical approaches to systems of differential equations
and in fitting models to real data.</t>
  </si>
  <si>
    <t xml:space="preserve">Title: The Hippocampus as a reservoir
In reservoir computing a neural network is tuned to produce
interesting mappings from input to output; not any particular
mappings, just a collection of interesting maps. The idea is that a
simple, shallow, neural network can exploit this collection of
interesting maps to perform inference. The advantage of reservoir
computing is that it simplifies learning, instead of a deep network
learning complicated non-linear mappings set by set, a shallow network
exploits an existing set of non-linear mappings to learn. Recently Rui
Ponte Costa and Joe Pemberton proposed that the cerebellum uses the
cortex as a reservoir in this way; this interesting idea reminded me
of a similar possibility, that the CA region of hippocampus is a
reservoir with the actual learning provided by dentate gyrus and
entorhinal cortex. The idea of this project is to implement this very
speculative idea and try to find some testable properties that can be
compared to what is known about the hippocampus. This would suit a
student interested in neural networks and their potential relationship
with inference in the brain.</t>
  </si>
  <si>
    <t xml:space="preserve">Dan Page</t>
  </si>
  <si>
    <t xml:space="preserve">csdsp@bristol.ac.uk</t>
  </si>
  <si>
    <t xml:space="preserve">"My research focuses on challenges in the field of cryptographic engineering, the implementation (in hardware and/or software) of and implementation attacks (thus relating to both side-channel and fault attacks) on cryptographic primitives and arithmetic in particular.  More generally, I'm also interested in both computer architecture and compiler design and implementation.
I'm basically interested in any project topic at least related to these fields.  Although I'm happy to pitch specific but initial ideas to you, I'm also willing to discuss and refine those plus any ideas you might have youself.  My view is that doing so is usually preferable, since you will be more invested in the resulting topic.
Typically, projects I supervise include some aspects of hardware and (low-level) software; recently, such projects have aligned with an ongoing research project [1] focused on RISC-V [2].  I typically prefer to meet regularly, e.g., once a week, and, where appropriate, make use of secondary input from my research group, industrial collaborators, etc.
[1] https://gow.epsrc.ukri.org/NGBOViewGrant.aspx?GrantRef=EP/R012288/1
[2] https://riscv.org"</t>
  </si>
  <si>
    <t xml:space="preserve">I can act as Supervisor for *any* projects that are development (versus research) focused; this applies to development of both software *and* hardware artefacts.  Doing so might imply I act in a more advisory role, offering limited or even no technical input if I lack domain-specific experience.  If *you* have an idea but no Supervisor, this *might* suit you.  To be clear about your idea so we can discuss it, it'd be worth spending some time to at least *think* about the following:
- what X you want to develop (e.g., a software application for platform Y),
- what the purpose of X is (i.e., the functionality it offers), ideally split into "core" and "optional" categories,
- who the intended users of X are, what market X fits into, or, more generally, what "added value" it offers with respect to the state-of-the-art (e.g., existing solutions),
- the types of technology you think would be used to develop X (e.g., programming language, libraries, hardware platform),
- what sorts of resource you might require (e.g., development tools or platforms),
- how you intend to evaluate the project outcomes (i.e., how to assess whether the outcome is fit for purpose, or how it compares to alternatives).</t>
  </si>
  <si>
    <t xml:space="preserve">Some type of side-channel attack [1] are enabled by analysis of the difference in execution traces, i.e., the instructions executed.  For example, if one function uses a multiplication but another does not, then an analysis that identifies use of multiplication instructions can determine which function was executed.  One approach to preventing such attacks is to make the trace of pertinent functions uniform, i.e., indistinguishable from each other (which demands they execute the same instructions in the same order).  Doing so is not trivial, because one is typically required to simultaneously minimise any resulting overhead (represented, e.g., by the number of extra "dummy" instructions added to a function).
[2] previously investigated an approach to automating such a transformation.  The idea of this project would be to realise a more modern, more general-purpose tool which can do so.  A non-exhaustive set of potential features would include:
- Avoid use of a domain-specific language (as in [2]), and instead focus on use of, e.g., the LLVM IR, or Jasmin [3], for input and output; doing so would allow the tool to be applied to a wider range of programs, and in combination with other optimisation phases.
- Explores a wide(r) set of optimisation approaches: [2] used threshold accepting [4], but it seems modern algorithms and tool-kits might offer potential for improving on this.
- More carefully considers detail such as register use within "dummy" instructions, or perhaps offering support from the ISA and underlying micro-architecture.
- Explores and evaluates a wide(r), more general and complex set of benchmarks: [2] used ECC point arithmetic functions, but, although useful, this benchmark is quite limited.
[1] https://en.wikipedia.org/wiki/Side-channel_attack
[2] https://link.springer.com/chapter/10.1007/11586821_16
[3] https://dl.acm.org/doi/10.1145/3133956.3134078
[3] https://www.sciencedirect.com/science/article/pii/002199919090201B
</t>
  </si>
  <si>
    <t xml:space="preserve">For an example such as Differential Power Analysis (DPA), a side-channel attack which leverages data-dependent power consumption by a target device; masking (see, e.g., [Chap. 9, 1]) represents one example of a countermeasure against such an attack.  At a (very) high level, one could view it as a 2-part approach.  First, a randomised (i.e., masked) representation x' an underlying value x is adopted.  Second, computation of some functionality r = f( x ) is performed as follows: 1) x is masked to yield x', 2) an alternative but compatible functionality r' = f'( x' ) is executed, then 3) r' is unmasked to r.
To realise f', one typically depends on a set of "gadgets" which act as masked analogues to standard operations.  Their properties are fundamentally important, therefore.  Biryukov et al. [Sec. 2, 2] describe a search process, which aims to identify optimal gadgets relative to a specific context and set of criteria; one can view doing so as closely aligned with the concept of super-optimisation [3].  The aim of this project is essentially to take [2], and look at various ways of improving the infrastructure used and so results from it.  A 3-step approach seems sensible:
1. The implementation in [2] is based on Python, and *seems* fairly inefficient; it *seems* possible to improve it, in other words.  The goal of this step would be to do so, by 1) using a more performant language, and 2) harnessing appropriate forms of HPC-like technology.  In essence, this reproduces [2] but ideally with higher performance and generality (and so scalability).
2. Consider a wider set of operators: examples might include
- cases in the RISC-V bit-manipulation extension, such as ANDN (which yields r = x &amp; ~y),
- cases where the ISA is "flexible" in some sense: as an example, what if there were an instruction that could support *any* 2-input, 1-output Boolean operator (via some auxiliary configuration).
3. Consider a wider set of metric than purely correctness: a central example would be the idea of micro-architectural leakage that can stem, for example, from overwriting one value with another (which can leak the Hamming distance between those values).  So, for example, one might search for an implementation that (given a bounded number of registers) avoids such overwriting.
[1] https://link.springer.com/book/10.1007/978-0-387-38162-6
[2] https://link.springer.com/chapter/10.1007/978-3-319-75208-2_2
[3] https://en.wikipedia.org/wiki/Superoptimization</t>
  </si>
  <si>
    <t xml:space="preserve">Put bluntly, the RISC-V vector extension [1] is complex; developing optimised software for it can be challenging therefore.  Although some exploration and analysis does exist (see, e.g., [2,3]), one could argue that broader evaluation has been limited by 1) the lack of available (hardware) implementations, and 2) challenge related to using implementations that do exist.
Ara [4] is a vector unit, implementing the RISC-V vector extension, which operates as a co processor for, e.g., the CVA6 (nee Ariane) core [5].  A positive feature of Ara is that it supports cycle-accurate simulation, via application of Verilator [6] to the RTL; a negative of said simulation is the difficulty of introspection and lack of support for "standard" profiling information.
The idea of this project topic would be to develop some tools to support development of optimised software on Ara.  For example, [7,8] offer a way to extract data from simulation output (e.g., VCD); it seems that one could harness this to provide a per-cycle overview of instruction execution by Ara, and therefore allow a developer to, e.g., "see" where sub-optimal features in their implementation exist and therefore improve them.  In concept then, the tool (and interface to it) would offer an analogous workflow to or be informed by examples such as Intel VTune [9] (although with a more
limited scope and feature set).
[1] https://github.com/riscv/riscv-v-spec
[2] https://ieeexplore.ieee.org/document/9802745
[3] https://arxiv.org/pdf/2304.10319.pdf
[4] https://arxiv.org/pdf/1906.00478.pdf
    https://arxiv.org/pdf/2210.08882.pdf
    https://github.com/pulp-platform/ara
[5] https://github.com/openhwgroup/cva6
[6] https://www.veripool.org/verilator
[7] https://wal-lang.org
[8] https://ics.jku.at/files/2022DVCon_Programmable_Analysis_of_RISC-V_Processor_Simulations_using_WAL.pdf
[9] https://en.wikipedia.org/wiki/VTune</t>
  </si>
  <si>
    <t xml:space="preserve">RISC-V [1] is an Instruction Set Architecture (ISA); although strongly RISC-like in design, one feature which distinguishes it from alternative RISC- and CISC-like ISAs is the degree of modularity supported.  Specifically, modularity is supported as a first-class principle via both standard and non standard extensions.  One example is the (scalar) cryptography extension [2], which supports software-based implementation of cryptography.  One central feature, the sub-extension referred to as Zkr, is an entropy interface: this acts as a way to sample entropy from an underlying, hardware-backed entropy source, and so, e.g., seed a cryptographically secure Random Bit Generator (RBG).
In security terms, this represents a "strong" mechanism with strict associated requirements on design and implementation.  In some use-cases, however, "weaker" Pseudo-Random Generators (PRGs) are useful and used: examples include use-cases where 1) security of the output is irrelevant, or 2) a specific pseudo-random generator, e.g., an LFSR, is used as a by-design component within some larger construction.
Candidates within the NIST LWC process [3] act to demonstrate the latter: Romulus [4] makes use of the Skinny [5] tweakable block cipher, for example, which, in turn, uses a number of specific LFSRs as part of the key schedule (or update).  As such, this project idea is fairly simple to describe: the aim would be to design then evaluate an Instruction Set Extension (ISE) for such PRGs, using RISC-V as a platform to do so.
[1] https://riscv.org
[2] https://github.com/riscv/riscv-crypto
[3] https://csrc.nist.gov/Projects/lightweight-cryptography
[4] https://csrc.nist.gov/CSRC/media/Projects/lightweight-cryptography/documents/finalist-round/updated-spec-doc/romulus-spec-final.pdf
[5] https://link.springer.com/chapter/10.1007/978-3-662-53008-5_5</t>
  </si>
  <si>
    <t xml:space="preserve">Consider a typical micro-processor, which is decomposed into a front- and back-end (or execution) part.  At a high level, and although some of the terminology becomes tricky, one can loosely define (see, e.g., [1]) instruction fusion as "joining" N instructions into 1, and instruction fission as "splitting" 1 instruction into N.  For example, consider a Multiply-ACuluate (MAC) operation r = x * y + z which can be expressed as t = x * y ; r = t + z.  If the back-end can execute the former directly, a 2-instruction sequence like the latter might be fused into 1; if the back-end cannot execute the former directly, a 1-instruction sequence like the former might be fissioned into 2.  The idea of this project is, broadly speaking, to explore the concept of instruction fusion set within the context of cryptography.
- [2] focuses on an analysis of general-purpose workloads, using the SPECInt2006 benchmark suite for example, which produces a set of potential fusion opportunities (e.g., commonly paired instructions).  As a first step, the idea would be to apply a basically similar analysis to a domain-specific workload, i.e., cryptography; using RISC-V, this could include examples where the standard extension [5] is used.  The aim of doing so might be to identify special- vs. general-case instruction pair.
- Some ISAs already include what could be viewed as a form of static instruction fusion: for example, ARMv7-M allows 1 instruction to realise operations similar to r = x ^ ( y &lt;&lt; imm ) via the so-called flexible second operand.  This can be very useful in cryptography, and in fact some *designs* can be viewed as optimised to deliberately make use of it.  Sec. 3.12 of [4] hints at the potential for a (generic) mechanism to fuse, e.g., RISC-V compressed instructions in a static manner: the argument is that doing so might yield the benefit of dynamic fusion, but without the hardware overhead associated with supporting it.  As a second step, the idea would be to flesh out this proposal by 1) producing a concrete design, and then 2) evaluating it.
[1] https://en.wikichip.org/wiki/macro-operation_fusion
[2] https://arxiv.org/abs/1607.02318
[3] https://ieeexplore.ieee.org/document/9923815
[4] https://github.com/riscv/riscv-crypto
[5] https://tches.iacr.org/index.php/TCHES/article/view/9951</t>
  </si>
  <si>
    <t xml:space="preserve">Dan Schien</t>
  </si>
  <si>
    <t xml:space="preserve">csxds@bristol.ac.uk</t>
  </si>
  <si>
    <t xml:space="preserve">"I am interested in supervising projects broadly related to sustainability of ICT (including e.g. media services - video, text, sound; AI; games; VR/AR/metaverse; ads; crypto; office applications). 
I have a large network of media and tech companies I work with, and students have opportunity to interact with them, depending on the project.
This includes these areas: 
- energy efficiency of devices, algorithms, applications, architectures, designs 
- carbon emissions of the above, including assessing for reporting and evaluating improvements
- carbon intensity of electricity generation
- circularity and material impacts of devices, 
- user behaviour (psychology and social), 
- policy and regulation.
Techniques and methods I am interested in include:
- environmental life cycle approaches
- software development of systems and tools
- measurement/empirical evaluation methods
- HCI
- AI augmentation for decision making tools
- statistical features in decision making tools
Example topics I supervised in the past include:
- evaluating energy efficiency data centre network topologies
- kubernetes global load balancing (student published a highly influential paper https://ceur-ws.org/Vol-2382/ICT4S2019_paper_28.pdf )
- software development of assessment tools (e.g. GUIs)
- baysian uncertianty representation in footprint models
- implementation of a programmatic ad exchange
- comparing power consumption of video conf services
- various modelling projects of media services
I am interested in a colaborative approach to designing projects. The projects here are representative."</t>
  </si>
  <si>
    <t xml:space="preserve">In collaboration with BBC R&amp;D London.
Measurement/empirical evaluation methods of video service.
Begin with comparing software and hardware based approaches to evaluating energy consumption, then build on results to optimise services.
Keywords: energy efficiency, measurements</t>
  </si>
  <si>
    <t xml:space="preserve">Construct a DASH video server for experiments on video pipelines.
Keywords: energy efficiency, measurements</t>
  </si>
  <si>
    <t xml:space="preserve">Compare video codecs (AV1 vs VP9 vs H265 etc) across resolutions 
Keywords: energy efficiency, measurements</t>
  </si>
  <si>
    <t xml:space="preserve">Develop a visual interface for the EAM framework
https://github.com/sust-cs-uob/eam-core
https://dl.acm.org/doi/abs/10.1145/3530190.3542933 and 
https://dl.acm.org/doi/abs/10.1145/3530190.3542932
either using existing GUI prototype or start from scratch
Keywords: software development</t>
  </si>
  <si>
    <t xml:space="preserve">AI augmented assessment frameworks.
Use foundational models or other techniques to support analysis of assessment models.
Keywords: AI, software development</t>
  </si>
  <si>
    <t xml:space="preserve">Project with Carstone and DIMPACT partners (https://dimpact.org/about)
Analytics integration for EAM framework to Google Analytics and other services.
https://github.com/sust-cs-uob/eam-core
https://dl.acm.org/doi/abs/10.1145/3530190.3542933 and 
https://dl.acm.org/doi/abs/10.1145/3530190.3542932
Keywords: software development</t>
  </si>
  <si>
    <t xml:space="preserve">Produce monitoring software which:
(i)                  Assesses software ‘bloat’ of (eg) managed software deployments. Energy use of different aspects.
(ii)                Identifies processes which drain the battery unnecessarily even when a machine is in idle or sleep mode.</t>
  </si>
  <si>
    <t xml:space="preserve">Dave Cliff</t>
  </si>
  <si>
    <t xml:space="preserve">csdtc@bristol.ac.uk</t>
  </si>
  <si>
    <t xml:space="preserve">I really enjoy supervising final-year projects in Computer Science, and in Maths with CS too. Most of my research is in computational financial engineering, automated trading for financial markets, and in agent-based-modelling of financial and economic systems; but I also have a side-line interest in automated generation of music and soundtracks. 
The projects I am best suited to are typically applied/experimental/exploratory rather than theoretical: I like to work on creating systems that are novel in some way but which are nevertheless relevant to real-world issues, and then exploring the system’s behavior/responses under controlled variation of conditions, visualising/analysing the results, and then drawing appropriate conclusions and making appropriate recommendations for further work.
I like to work with students who are keen to see the final outputs of their project published in an international peer-reviewed conference or journal paper. In the past 5 years I have had 16 papers published with UoB final-year students as my co-author(s). Sometimes it is just one student plus me as the two authors; other times we might combine results from multiple projects into one bigger/broader paper. Also sometimes I encourage students to get their work published as a single-author paper. Obviously we can’t guarantee that any one project will end up being published, and there is no shame on you if yours doesn’t, but I like to specify/agree projects where at the outset this is a reasonable ambition. 
For supervision sessions, I like to meet every week for 15-20 minutes. But some weeks we will need less time than that and other weeks we will need more, and in between scheduled meetings we can be in touch by email or Teams DMs or video calls if necessary. I think of project-supervision as an ongoing twelve-week conversation rather than as only talking with you for one defined slot per week. My diary is pretty chaotic so some weeks we might need to talk on video rather than in person, and quite often we may have to shift the day or time of our meeting forward or backward by a few hours or plus/minus one or two working days, but I always try to make sure that on average we meet once per week. 
</t>
  </si>
  <si>
    <t xml:space="preserve">I have lots of ideas for research-oriented projects in computational finance, and in agent-based modelling of financial and economics systems. To give you a sense of what I have been working on recently, here are links to some recent papers of mine – for each of these papers that have one-or more co-authors, those co-authors are final-year project students. So, hopefully if you and I work together on your project, we’d end up publishing a paper like these. 
Have a skim through these and let me know if any of them interest you, or which interest you the most. I'm open to suggestions about extending any of these ideas, or if you have your own idea for a project relevant to finance/trading/economics then please do get in touch. 
https://papers.ssrn.com/sol3/papers.cfm?abstract_id=4502819
https://papers.ssrn.com/sol3/papers.cfm?abstract_id=4495631
https://papers.ssrn.com/sol3/papers.cfm?abstract_id=4154426
https://papers.ssrn.com/sol3/papers.cfm?abstract_id=3845698
https://papers.ssrn.com/sol3/papers.cfm?abstract_id=3881795
https://papers.ssrn.com/sol3/papers.cfm?abstract_id=3823317
https://arxiv.org/pdf/2103.00600.pdf
https://arxiv.org/pdf/2012.00821.pdf
https://arxiv.org/pdf/2009.06905.pdf
https://arxiv.org/pdf/1909.12926.pdf
https://arxiv.org/pdf/1811.02886.pdf</t>
  </si>
  <si>
    <t xml:space="preserve">I have a sideline research interest in automated composition of music/audio soundtracks -- by multi-track sequencing of pre-existing audio samples, and/or by generating a multi-track score e.g. as a MIDI file that is then played back through virtual instruments. Back in the early 2000s I was an amateur dance-music DJ but professionally I was inventor or co-inventor on six international patents for the world's first automated dance-music DJ, technology that is now commonplace in software tools like Traktor or Rekordbox. In recent years I have supervised a couple of projects on automated creation of soundtracks for video sequences: I'd be happy to talk about a project in that area too. I'm primarily interested in projects that could plausibly result in a peer-reviewed publication. It's likely (but not definite) that any project I supervise in this area would be co-supervised by Dr Jon Bird, who is an expert in designing user-studies for evaluation of the music created by any such system, and is also a rather good DJ.
Guardian article on hpDJ: https://www.theguardian.com/technology/2001/dec/13/onlinesupplement2
Paper on hpDJ: https://eprints.soton.ac.uk/262144/1/HPL-2005-88.pdf
MEng student Vansh Dassani's peer-reviewed paper with Jon and me, on "Barrington" automated video-soundtrack composer: https://arxiv.org/pdf/1910.08773.pdf</t>
  </si>
  <si>
    <t xml:space="preserve">David Bernhard</t>
  </si>
  <si>
    <t xml:space="preserve">csxdb@bristol.ac.uk</t>
  </si>
  <si>
    <t xml:space="preserve">"I have worked as a software developer in the past and regularly develop my own software to help my teaching and administration jobs. I am interested in software development projects that aim to develop running code that solves a real problem. It does not have to be a world-changing problem, and it's ok if your target user group is only 3 people or something like that, but I am looking for projects where there is running code at the end of the project, not just something that has potential to be turned into a real thing later if someone has more time to work on it.
Project meetings with me will normally be every other week, in person.
I am happy to also talk about supervising projects in mathematics / theory / algorithms and possibly programming languages, although I am not actively involved in research in these areas."</t>
  </si>
  <si>
    <t xml:space="preserve">WEB APPLICATION WITH SVELTE
[SVELTE](https://svelte.dev) is a web application framework living in roughly the same space as react or angular, except that it compiles as much as possible down to plain JS (no virtual DOM!) at build time which can make much better performing applications in some cases. According to the Stack Overflow 2021 survey, svelte was developers' most loved web framework, and it is easy to learn with good tutorials for someone who already has basic web and JS knowledge.
This is a project for someone who has their own idea of a problem that can be solved with a web application (this can be a "yet another user interface connected to a database" type problem, as long as it meets a real need), and who wants to learn svelte (and SvelteKit etc.) as they go along. 
The ideal output of this project would be both a working application that solves a problem, and a reflection on your development experience with svelte. Of course, it would also be an excellent skill for your CV and portfolio if you are considering a software developer career.</t>
  </si>
  <si>
    <t xml:space="preserve">ALL THE MATHS PROBLEMS YOU WILL EVER NEED
Students in Year 1 on COMS10014 Maths A always want more problems/exercises to solve, ideally with sample solutions. For problems that are structured enough like "given these simple sets, find the powerset of A\B", we can use code to produce (countably) infinitely many practice problems. We can even go one better and generate the problems and solutions pseudorandomly from a seed value, so that if a student has a question they can ask "I don't understand where I went wrong on problem 4a of problem set 2518", with that number being the seed value - so if I recreate the problem set with the same seed, I get exactly the same problems but every time you pick a seed at random, it looks like you get a new random set of problems.
This project would start with identifying 10-20 or so types of sample problems on sets, functions, logic, combinatorics etc., identifying the mathematical structure of such a problem (including what variables one might twiddle to adjust the difficulty level) and how one could model and then pseudorandomly generate instances of such problems from a seed value (borrowing techniques from games that create random maps etc. from seed values). The aim is to target highly structured problems that will get a student up to a mark of 50 or so on the exam, not so much the more abstract/thinking problems that they'd need to do to get a mark in the 60s-70s or higher range.
The ideal deliverable would be an application that first-years can use to practice as much mathematics as they ever need, and get over the pass/fail bar if they're at all competent at it. As the target users are not software developers yet (some of them might never have seen a "terminal" before), and asking the university for proper web hosting is a bigger problem than you might think, a web application that one could host on a *static* server such as github pages seems like the ideal solution. In principle this means you can use, besides JS/TS and the like, any language that compiles to WebAssembly (I've successfully done this with both golang and scala, for example).
The criteria for a first-class mark on this project is roughly, something good enough that I can actively use it in Maths A next year as a complement to the usual worksheets, that both covers a fair breadth of material and that is coded in such a way I can easily extend/modify it in future years with more types of problem.
This project would suit someone with strong abilities in both software development and mathematics, particularly if they have an interest in (mathematics) education.</t>
  </si>
  <si>
    <t xml:space="preserve">OUTREACH PROJECT
Do you have an idea to bring a part of Computer Science to any group that is currently disadvantaged and/or under-represented? We can talk about making a project out of it!
This project would especially suit students who are part of one of the target groups themselves, or at least can show that they have worked successfully with these groups before. Students who have done outreach work in the CS department/school before would be ideal for this project, and get priority if I have more applicants than places.
Details of the idea are completely up to you, as long as you have some understanding of the right approach and difficulty level for the user group you are thinking of.</t>
  </si>
  <si>
    <t xml:space="preserve">OPEN DATA
This project is about doing something with open data, for example at city, national or international level. This could involve ways to collect, aggregate, analyse, visualise, interpret or summarise the data for a particular purpose. If you have an idea, let me know what data set(s) you would like to work with and what you would like to build with it and who your target audience is. I am especially interested in anything under the general heading of "building a better world". </t>
  </si>
  <si>
    <t xml:space="preserve">OPEN SOURCE
This is the project for you if you want to contribute to a significant open-source project that already exists, and ideally is widely used, but is looking for developers and has open feature requests, some of which you think you could implement. If you are interested in this project, let me know which open-source project you are interested in working on and what feature(s) you think you could add.
For example, a few years ago a student added CSS gradients to the Mozilla Firefox web browser as part of their project, and their code is now shipped on something like 350 million browsers worldwide.</t>
  </si>
  <si>
    <t xml:space="preserve">Drew MacQuarrie</t>
  </si>
  <si>
    <t xml:space="preserve">hu22873@bristol.ac.uk</t>
  </si>
  <si>
    <t xml:space="preserve">I supervise projects in the area of human-computer interaction with a focus on virtual reality (VR). Usually, projects in my area would involve building a VR experience and then running a user study to examine some aspect of the interface, content or cognitive/perceptual processes of the user. Building the VR experience often happens in Unity. I am also interested in content production workflows and technologies, as well as augmented reality and game projects. I tend to meet students individually every one to two weeks on Teams.</t>
  </si>
  <si>
    <t xml:space="preserve">An exploration of the effectiveness of VR as a mechanism for encouraging exercise</t>
  </si>
  <si>
    <t xml:space="preserve">An exploration of the importance of aligning visual and behavioural realism in VR characters. If characters are highly visually realistic, does their behavioural realism need to also be high? If we cannot successfully create behavioural realism, is it better to reduce visual realism to avoid a jarring mismatch from user expectations?</t>
  </si>
  <si>
    <t xml:space="preserve">Designing a VR scene can be complicated by the fact that the user's playspace can be any size. A possible solution to this is to use procedural generation to create a scene that matches the available space. This project could explore creating a game world that adapts automatically to the playspace shape, or it could be a toolkit for VR game makers (potentially as an extension to Unity) to support them in this task.</t>
  </si>
  <si>
    <t xml:space="preserve">Francois Dupressoir</t>
  </si>
  <si>
    <t xml:space="preserve">cn19829@bristol.ac.uk</t>
  </si>
  <si>
    <t xml:space="preserve">"I'm generally interested in supervising projects that involve cryptography, programming languages, or a mix of both. Projects I supervise can range from proving properties of cryptographic constructions, to designing type systems or static analyses for hardware and software security, to formalising proofs about cryptography or languages in interactive proof assistants, to implementing new language features or new reasoning tactics in existing tools. I normally meet my students every fortnight, although this will vary based on the student's independence and ways of working. I typically assume a role of benevolent contributor to your project (or critical friend, again, depending on your independence), rather than director.
Most of the projects I enjoy supervising involve tackling some academic literature, not all of which has been consolidated into textbooks. The more practical projects involve interactions with prototypical research software, which may require some system-level fiddling and comfort with unintelligible failures. The more implementation-focused projects involve some understanding of architectural and micro-architectural principles—at least as they apply to side-channel leakage."</t>
  </si>
  <si>
    <t xml:space="preserve">WRITING JASMIN CODE
Jasmin [0] is a low-level, assembly-like programming language for implementing cryptographic primitives in a high-assurance setting. This project will explore applying Jasmin to things that are not primitives, but compose them in trivial (Encrypt-then-MAC or NIKE+AE) and non-trivial (OAEP) ways. Expect some reading about cryptographic engineering, some compiler construction work, and possibly some deeper dives into certified compilation.
[0]: https://arxiv.org/abs/1904.04606</t>
  </si>
  <si>
    <t xml:space="preserve">FORMALLY VERIFIED MAYO
A new round of post-quantum signatures have been proposed to NIST. Among the contenders, MAYO [0] is of particular interest as its main assumption is a longstanding mathematical problem. This project will explore MAYO's security reduction, consider improvements that could be made to the scheme to improve the bound's tightness without harming engineering details, and may consider some light (or not-so-light) formalisation in EasyCrypt [1] or implementation (and verification) in Jasmin [2]. Expect multivariate equations, cryptographic reductions, and a great number of condiment-based puns.
[0]: https://pqmayo.org/
[1]: https://github.com/EasyCrypt/easycrypt
[2]: https://arxiv.org/abs/1904.04606</t>
  </si>
  <si>
    <t xml:space="preserve">MACHINE-CHECKED REDUCTIONS FOR SECURITY PROTOCOLS
EasyCrypt [0] is an interactive proof assistant for machine-checking the validity of cryptographic reductions. It has been applied successfully to many standard primitives and non-interactive constructions, but reductions for interactive protocols remain tediously complex to formally verify in the computational model. This project will investigate potential improvements to EasyCrypt or combinations with other tools that can improve this state of affairs. Except heavy PL theory and deep implementation work in a large existing codebase.
[0]: https://github.com/EasyCrypt/easycrypt
</t>
  </si>
  <si>
    <t xml:space="preserve">MAKE EASYCRYPT FOUNDATIONAL AGAIN
EasyCrypt [0] is an interactive proof assistant for machine-checking the validity of cryptographic reductions. Although it arose from a certified, foundational framework, EasyCrypt itself is not implemented from first principles, and its implementation sometimes deviates from the specification of its logic in unsound ways. This project will explore the use of Lean or some other proof assistant to reimplement a large subset of EasyCrypt (and pRHL in particular), sufficient to formally verify useful security reductions. Expect heavy PL theory with more PL theory layered on.
[0]: https://github.com/EasyCrypt/easycrypt</t>
  </si>
  <si>
    <t xml:space="preserve">RELATIONAL HOARE LOGIC TO TEACH ALGORITHMIC REDUCTIONS
Relational Hoare Logic and its variants have proven effective in supporting the formalisation of cryptographic reductions. This project will aim at simplifying its existing implementations into a tool that may be sufficient to formally verify simple undergraduate algorithmic reductions, and to explore the use of such a tool in algorithmic teaching. Expect heavy PL theory and some focus on what humans think and feel.</t>
  </si>
  <si>
    <t xml:space="preserve">JITSI-TUI
Jitsi [0] is an open protocol and set of open source implementations for video calls in the browser, that supports end to end encryption. As a nerd, I would like to be able to start, join and participate in video calls without a desktop or GUI stack. In this project, I would act as the client for the development of a console-based Jitsi client, including support for video display and capture, and sound input and output. Expect sixels.
[0]: https://meet.jit.si/</t>
  </si>
  <si>
    <t xml:space="preserve">James Cussens</t>
  </si>
  <si>
    <t xml:space="preserve">uw20605@bristol.ac.uk</t>
  </si>
  <si>
    <t xml:space="preserve">
I typically supervise projects on either machine learning or
constrained optimisation, or a combination of the two. Although I am
willing to supervise projects in various areas of machine learning
(pitch me an idea if you like!), my personal research focus is on
'causal discovery' where the aim is to uncover causal relations from
data. Typically the causal relations are represented as a directed
acyclic graph (DAG). (If you found the graphical models part of the
COMS30035 Machine Learning unit interesting then a project in this
area might suit you.)
Constrained optimisation (CO) just means attempting to find the 'best'
solution to some problem which satisfies some constraints. In machine
learning a 'best' solution is one that best explains the data in some
sense, so CO solvers can be used to solve machine learning problems.
I typically see project students every week or every other week,
either in person or using Teams.</t>
  </si>
  <si>
    <t xml:space="preserve">I develop a system for learning causal graphs called GOBNILP, which
has been used by many other researchers (
https://jcussens.github.io/usinggobnilp.html ). Given data D, GOBNILP
has the task of finding a graph G that maximises some user-chosen
scoring function s(G,D). There are many sensible scoring functions but
the current development version of GOBNILP only allows the user to
choose between two. The goal of this project is to implement one or
more of the very many other scoring functions. Since there are so many
such functions this project could be 'split' between many
students. This project would suit a student who is happy coding in C
and who wants to learn more about causal machine learning. </t>
  </si>
  <si>
    <t xml:space="preserve">The benchpress system (
https://benchpressdocs.readthedocs.io/en/latest/ ) is a system for
benchmarking and comparing different algorithms for learning causal
graphs. It uses snakemake and containers to do this. Developing
benchpress in various ways can be done as a student project. One
option is to add new graph learning algorithms to those already in
benchpress. Another is to find in which learning situations do
particular algorithms do well (and when badly), as part of this it
would be useful to see if results reported in the literature can be
reproduced in benchpress.</t>
  </si>
  <si>
    <t xml:space="preserve">If you a machine learning project of your own (i.e. some data and
something you want to learn from it), contact me and we can discuss.</t>
  </si>
  <si>
    <t xml:space="preserve">Joe Gardiner</t>
  </si>
  <si>
    <t xml:space="preserve">ua18725@bristol.ac.uk</t>
  </si>
  <si>
    <t xml:space="preserve">"I am interested in projects rating to the area of cyber security. More specifically, I am interested in the area of the security of cyber physical systems, including industrial control systems (ICS) and the internet of things (IoT). I look at both designing defences, as well as identifying vulnerabilities, in particular in environment where there is a convergence of ICS with other technologies such as the cloud and software-defined networking. 
I prefer to supervise practical projects with an experimental component. Past projects have included the development of new tools/methods with an example implementation, as well as projects performing security analysis of devices to look for new vulnerabilities. I am particularly interested in projects to perform experimentation on the Bristol Cyber Security Group cyber-physical systems testbed, a world-leading facility.
Due to the nature of the projects and requirements for access to specialised equipment, there will most likely need to be a need to work in-person in the lab at times. I am a very hands on supervisor and I like to meet students either every week, or every other week, even if for a short check in, which can be in-person or online."</t>
  </si>
  <si>
    <t xml:space="preserve">Software defined networking (SDN) is increasingly being proposed as a valuable tool in security the networks used in industrial control systems (ICS). In this project you will explore the use of SDN to provide dynamic security in ICS networks. </t>
  </si>
  <si>
    <t xml:space="preserve">I am happy to supervise any project exploring the security of industrial control systems (ICS) or the internet of things (IoT). Please contact me to discuss possible project ideas. </t>
  </si>
  <si>
    <t xml:space="preserve">I am interested to supervise projects exploring the use of ML for anomaly detection in industrial control systems or IoT devices, both in terms of network data and also physical process (sensor and actuator) data. If you are interested in this type of project then please contact me to discuss potential ideas. </t>
  </si>
  <si>
    <t xml:space="preserve">John Cartlidge</t>
  </si>
  <si>
    <t xml:space="preserve">cszjpc@bristol.ac.uk</t>
  </si>
  <si>
    <t xml:space="preserve">John Lapinskas</t>
  </si>
  <si>
    <t xml:space="preserve">fz19826@bristol.ac.uk</t>
  </si>
  <si>
    <t xml:space="preserve">I'm generally interested in any project idea involving some or all of graphs, algorithms and complexity, and/or randomness. Many of my projects involve reading about, implementing, and summarising complicated algorithms from the literature; this makes for a lot of time spent reading and thinking, and comparatively little in the way of coding. I'm also happy to come up with purely expository projects based on algorithms or graph theory. On the other end of the scale, I'm happy to supervise software development projects when they're based around an area where I already have a lot of background knowledge, e.g. algorithms education or game design. For these projects I won't be able to help much with programming issues - perhaps not at all - but I will be able to help with wider design questions as well as overall project management. I normally meet my students once every two weeks over Teams for an hour-long, in-depth discussion of how things are going and where to go next.
If you're an undergraduate, you should only apply for an algorithms-based project with me if you enjoyed COMS20010 Algorithms II, and are currently taking COMS30041 Advanced Algorithms and/or COMSM0068 Advanced Topics in Theoretical Computer Science. You don't need to have got a strong mark - I'm happy to supervise at all ability levels - but you do need to enjoy the material, since if you hate those units then you're probably going to hate my projects as well. That said, reading algorithms papers is much harder than reading textbooks, so I'll only supervise someone on a project that *requires* reading the literature if I think they can handle it - normally this translates to high 2.is or firsts in algorithms units. </t>
  </si>
  <si>
    <t xml:space="preserve">PROJECT 1: Online Ramsey theory
Take a complete graph G, where every vertex is joined to every other vertex, and colour the edges red and blue however you like. If the graph has at least six vertices, there will always be either a red triangle or a blue triangle - can you see why? In fact, if G is big enough, there will always be a monochromatic copy of whatever graph you like - this is called Ramsey's theorem. This project is looking at an algorithmic version. Let's say you have a huge complete graph, the edges are coloured red and blue, and you're trying to *find* a monochromatic copy of some graph H. How many edges do you have to look at, in the worst case? This is called the *online Ramsey number*, and there is a small industry of papers trying to find online Ramsey numbers for small graphs. 
An equivalent way of looking at online Ramsey numbers is to think of it as a game between two players: Builder and Painter. At the basic level, this project will be about creating a simple tool for researchers to play against fixed Builder/Painter strategies in order to test their bounds, and implementing some optimal strategies from the literature to serve as a testbed. At a more advanced level, the plan would be to extend the tool to facilitate automatic searches for good Builder strategies that can either replicate existing bounds or (in the best case) improve on them. No background in automated proof is necessary - the "proofs" in this project will be intuitive and repeatable constructions. However, unlike most algorithms projects, this will require significant original research on your part - it will be challenging, and you should only try it if you are comfortable working with graphs and if you achieved good marks in Algorithms II.</t>
  </si>
  <si>
    <t xml:space="preserve">PROJECT 2: Linkage structures in tournaments.
A tournament is a complete graph where every edge has a direction - intuitively, "x beats y" or "y beats x", but not both. If a tournament has a Hamilton cycle, then it's strongly connected. Back in olden times, when the world was young and I was a PhD student, I co-wrote a paper proving that if a tournament is "very strongly connected" then it has "lots of disjoint Hamilton cycles", which introduced some nice ways of finding things inside tournaments: https://arxiv.org/abs/1303.4213 Since then, many other people have taken those ideas and made them better and more efficient in various ways. But the constructions involved are very complicated, and most of the papers don't do a good job of exposing the parts of what they're doing that are new, and almost all of them use different notation from each other. This project would involve reading several of these papers, extracting the unifying concepts, and writing a general survey suitable as a reference for someone trying to use the ideas themselves. This may sound easy, but it is probably the hardest project I'm offering this year! Learning to pull out the key concepts from a mathematical argument and present them in an intelligent way will be incredibly useful to you if you want to go into research, particularly if you are taking maths with computer science.</t>
  </si>
  <si>
    <t xml:space="preserve">PROJECT 3: Exploring the algorithms literature.
I can almost always run projects based on the algorithms literature which involve reading some papers and implementing the algorithms they contain (or visualisations for their proofs). If there's a particular area you're interested in, do get in touch with me and we can probably work something out.</t>
  </si>
  <si>
    <t xml:space="preserve">PROJECT 4: Coding algorithms explorables.
These projects are intended for students who would like something with more focus on development work and less focus on theory. Be warned, there will still be a fair amount of theory! First, you'll pick a well-established area of graph theory, algorithms, and/or complexity. Good choices of topic might include hash tables (beyond what is covered in Advanced Algorithms), finding structure in random graphs, or highly-parallel sorting algorithms ("sorting networks"), but this is by no means an exhaustive list and I should be able to supervise most things. Then, you'll spend some time reading about what's known in the area. You will most likely not reach the frontiers of current research, so this will mostly be from textbooks. You'll then create an interactive explainer for other people interested in the area in a similar vein to (for example) d3gt.com. This will involve implementing algorithms in the area in a way which allows the user to easily see what's going on and why it's working, and may well also involve smaller apps to help the user explore e.g. definitions. You can choose which language you want to work with, but the language I will be most able to provide help with is Python, and the graph-tool library looks like a good fit for this project since it's highly efficient and includes native support for interactive visualisations. One caveat: if you are a very strong student, these projects will have much less scope for very high marks (75+) than the ones which involve pushing into the algorithms literature. I think getting a First will be roughly equally difficult for both project types, though.</t>
  </si>
  <si>
    <t xml:space="preserve">PROJECT 5: Game development in Godot.
Design and implement a game in Godot. A good game idea for this project will have a relatively simple overall engine that you expect to complete early in development, leaving the rest of the project free for polish and features. For example, card-based games like Slay the Spire, top-down arena shooters like The Binding of Isaac, and turn-based strategy games like Fire Emblem can all be built on relatively simple engines. On the other hand, e.g. platformers or fighting games would normally be a bad idea - their controls and physics are subtle, finicky and take many iterations to get right. You don't need to make your own assets - "programmer art" and cheap/free asset packs from itch.io or similar are both fine, and 2d is normally easier to work with than 3d. Finally, while some of my favourite games are walking simulators and visual novels, at the end of the day this is a computer science degree - I can't give a good project mark "just" for crafting an award-winning story that is simultaneously beautiful and haunting if the only CS component is that you wrote a few lines of Twine.
You should plan to settle on a game idea by the start of TB2, at least to the start where you can start drawing up design documents and writing prototypes. It is very easy to sink weeks into pondering this, and you don't have the time to do that. You should also know what's already out there in the genre you're working in - if you were to launch your game commercially, they're what you'll be competing against. A key requirement to get a First with any project is that you have to make something that's inherently worthwhile and/or improves on what's already out there rather than just showcasing your skills. I'll normally interpret this as "this game could be developed into a successful Kickstarter pitch to contract a graphic artist/composer for polish and potentially to support future development". Having novel ideas will make this far, far easier. If you're putting out Action Platformer #452 with no unique hook, that means you're competing against Mario and Celeste. If you're putting out a roguelike based on upgradeable slot machines, then you do have competition (e.g. Luck Be A Landlord), but much less of it, so there are far more market niches available.
VERY IMPORTANT NOTE: I have a strong interest in game design and I'm very happy to advise on design, scope, and general project management, but I have next to no background with Unity - this means I will *not* be able to solve any technical problems that arise. Godot scripting is based on C#, which is very similar to Java - as such, you should avoid this project if you hate Java. This project is not an easy option, and I'll only accept students if they have good marks in programming units.</t>
  </si>
  <si>
    <t xml:space="preserve">Jon Bird</t>
  </si>
  <si>
    <t xml:space="preserve">jb18464@bristol.ac.uk</t>
  </si>
  <si>
    <t xml:space="preserve">I am interested in supervising projects that involve developing novel technologies, such as smartphone or smartwatch apps and using them to address interesting research questions. These projects typically involve carrying out evaluations of the technologies with participants using HCI methods. I have six of these projects this year. 
I am also always happy to supervise physical computing projects where the aim is to develop sensory augmentation devices. These are wearable systems that either a.  enhance a person’s awareness of aspects of  the world that they can already sense e.g. provide more information about body posture which they already sense through proprioception, or b. enable the wearer to perceive environmental features that humans can’t normally detect. An example of the first type is SlalomTracker, a device built by Louis Wyborn for his  final year project which enabled expert slalom skiers to detect ski slippage and which he evaluated in the Alps. An example of the second type is NavBand, which was built by Joel Bern for his final year project and helped walkers navigate by squeezing their wrist.
I like to meet students every week for 30 minutes. </t>
  </si>
  <si>
    <t xml:space="preserve">Digital games to support autistic children understand emotional facial expressions (2 projects)
I have two projects that involve developing games to support autistic children perceive, recognise and understand emotional facial expressions. This research is part of the DAISEE project that is led by Dr Angela Atwood in the School of Psychological Sciences. Her team have developed a number of prototype emotion recognition games have been developed for the iPad. However, they are very rudimentary and the first project would involve porting the games to Android devices and most importantly adding functionality, including: user profiles, core tracking, rewards, competition elements and a way to change the difficulty of the task by showing images where the emotional intensity is reduced or increasing the diversity of the faces shown. The second project would involve making a digital version of a board game that has been developed to help autistic children with the more advanced task of contextual understanding of emotional expressions. The aim is to support emotion recognition in context and encourage conversations between autistic children and their parents about why different people might have expressed different emotions in a given context.
</t>
  </si>
  <si>
    <t xml:space="preserve">Technology to support adults with ADHD (2 projects)
I will be co-supervising two projects with one of my PhD students, Alex Tcherdakoff, who has ADHD and can provide first hand insights in to what will make effective designs.
The first project will involve synchronising a person’s calendar to a smartwatch so that it provides customisable reminders of deadlines and tracks how well they meet them. There is a lot of scope for customisation e.g. there could be different reminders based on the urgency of a deadline. 
The second project will develop a medication box that integrates with a mobile app to help people track whether they have taken their medication. The box can display how long it is since medication was last taken and reminders can be sent via the mobile app. It would also be good to add some way to track information such as mood and side effects when a person takes their medication and enable them to see an overview of how regularly they are taking their medication.
</t>
  </si>
  <si>
    <t xml:space="preserve">A system to enable children to design smartwatch holders (1 project)
Two of my PhD students are investigating how smartwatches can help children self-manage long term health conditions. Sometimes children do not like the feeling of the straps on their wrist. We want to design an interface to enable children to creatively design holders for the smartwatches that they could then attach to their clothes. The interface could be screen-based but it could be more hands on e.g. it could be a deformable physical interface. The created designs must be viable smartwatch housings and the system will then translate them into a file format that can be read by a 3D printer (e.g. .OBJ or .STL). This project will have some support from my PhD student Sydney Charitos.
</t>
  </si>
  <si>
    <t xml:space="preserve">Data mining calendars to for a personal informatics tools (1 project)
Personal informatics tools enable people to track personal health and lifestyle data, ranging from steps walked to calories consumed. The goal of using these systems is to gain insights into personal behaviours so that one can potentially change them. This project will involve data mining calendar information as part of a personal informatics app that enables people to track their mood over time. Personal calendars hold a lot of valuable information that could provide useful insights for a user e.g. their mood improves after they do exercise. The first data mining task is to analyse calendars and label the entries. The relationship between these labelled events and mood can then be analysed using machine learning techniques. Last year for his final year project,  Rhodri Davies used decision tree classifiers to analyse data collected on a mobile app and identify their relationship with the recorded mood and the analysis was carried out on the smartphone. This project could use a similar approach. This project will have some support from my PhD student Sydney Charitos. 
</t>
  </si>
  <si>
    <t xml:space="preserve">An app to help people develop skills to engage positively with the online world (1 project)
Young people are the highest users of digital media platforms in the UK, most likely to conduct a full breadth of activities online and with almost universal smartphone ownership. The paradox that online engagement evokes both harms and benefits for mental health is well-documented in the research literature and recognised by users and in policy. Positive impacts include opportunities for help-seeking, obtaining peer support and connectedness and finding distraction. However, in a recent survey of young people, many reported having had a negative online experience that had impacted their mental wellbeing, and such experiences were more common in vulnerable groups including those with pre-existing mental health problems. Online use has been shown to impact negatively on a full range of behaviours, social problems and health concerns from academic attainment, concentration and focus, through bullying, gambling and pornography use, to self-harm, disordered-eating and suicidality. 
Attempts to regulate or restrict online use are hampered by a fundamental difficulty in fully differentiating between helpful and harmful online content and activity, and a tendency to focus on online content rather than behaviour. Research demonstrates that the complexity of online engagement is such that harm and benefit frequently co-exist. Further, impact varies across and within individuals over time depending on the actions of other users, external factors, mood, and the ability to develop and enact individualised safety strategies. An alternative approach suggested by prior research done by Dr Lucy Biddle, Bristol Medical School, is to provide young people with the skills users to manage their online safety while maintaining the benefits they can derive online. She found that when young people kept a paper-based research diary to record their online behaviour, some developed metacognition skills, resulting in improved digital literacy, greater control and changed responses to online content. This project will develop an app to help people record their online activities and develop skills to improve how they engage online.
</t>
  </si>
  <si>
    <t xml:space="preserve">Developing a smartwatch app to detect drinking behaviour (1 project)
According to Health Survey for England data, 23% of men and 13% of women reported hazardous drinking behaviours. However, it is likely that people under-report alcohol consumption and the figure could be higher, this could be due to failure to effectively monitor consumption, poor knowledge of alcoholic content of beverages, or social desirability where the individual under-reports to reflect normative drinking behaviours. This project will develop a smartwatch app that uses the built-in accelerometers to detect hand movements associated with drinking behaviours. The app will then prompt the user to see if it has correctly identified that they are drinking and check whether it is alcohol. The user will then be able to more accurately track their drinking behaviour over time. This project will use the DIY EMA framework and smartwatch template we have used previously in our research (https://diyema.github.io/). This project will have some support from Sarah Wilkie-Ryan who is one of my PhD students whose research focuses on hazardous drinking.
</t>
  </si>
  <si>
    <t xml:space="preserve">Joseph Hallett</t>
  </si>
  <si>
    <t xml:space="preserve">jh18636@bristol.ac.uk</t>
  </si>
  <si>
    <t xml:space="preserve">I am interested in developer-centered usable security, and in how
programmers work with and think about code more generally.  I like
qualitative and usability research.  I have a big interest in
historical, weird, and unusual computing systems.  I am not really
interested in supervising things which I know *absolutely nothing*
about, but do make exceptions if a project can make me laugh.  I
prefer projects which ask an interesting question and then go and
answer it (and preferably validate that answer). Read all that as I
won't take on a project to make a game, but I will take on a project
to understand how games get made!
My supervision style is really up to you.  You get a half-hour slot
each week and its your choice how (or if) you want to use it.  But
please don't disappear for weeks at a time, because I start to worry.
I really love research posters.
I'm also usually happy to co-supervise with other people, if your
project needs a cybersecurity angle but that isn't it's main focus.
</t>
  </si>
  <si>
    <t xml:space="preserve">** Glitches, games, and going fast
Defects in software leads to bugs which hackers can exploit to
compromise systems.
Defects in games leads to glitches which speedrunners can exploit to
get Games Done Quick.
There is a relationship between speedrunning and hacking, but the
ad-hoc nature of speedrunning means that these techniques aren't
always linked clearly to traditional software engineering.  Lets
rectify that and study what kinds of glitches occur in games and how
they relate to more weakness categories.  How do they get discovered?
Can we apply conventional defect hunting methodologies to speedrunning
and routing?
Note: this sounds fun, but is deceptively hard.  The student would
need to have a good knowledge of both exploitation and the
speedrunning communities.  If you just enjoy watching GDQ this is
probably not for you!
Other note: students of mine looked at Mario last year.  I'd like to
look at different games this year.  Bugs in Pokémon-games would
particularly interesting to me, especially if you are and MSc student.
Contrasting Mario and Sonic might also be cool.</t>
  </si>
  <si>
    <t xml:space="preserve">** Bringing Ed up to date
Back in the dark-days of software engineering, when monitors were
considered a luxury, programmers wrote their code on line editors like
ed.  You'll still find it installed on most computers and it's the
basis for tools like sed and the Vi-editor.  The original UNIX OS was
written using ed: that's how old it is.
Nowadays we have syntax highlighting, and language server protocols to
enable smart completion and quick refactoring.  Ed remains without
these modern niceties.  So what would happen if we added them?  Does
modern developer tooling make sense when applied to the original text
editor?  Can we find ways of making it make sense?  Can we have a
syntax aware version of sed that enables refactoring to be done as
part of a UNIX tool?
This project would suit and engineering focussed student who enjoys
retro computing, or usability, or straight up weird interfaces.
I'd /probably/ give a bonus mark if you also wrote your entire
dissertation using ed.</t>
  </si>
  <si>
    <t xml:space="preserve">Reverse engineering code from binaries is tricky fiddly stuff.  Tools
like Ghidra, Radare, objdump and GDB's output can be rather
cryptic---especially if your assembly is rusty.  Figuring out how to
go from a description of an exploitation technique in a paper to
performing that exploit in practice can make new hackers' lives
hard. Can we use AI to implement tools to help explain what cryptic
dense blocks of assembly do, and help students write exploits?  Can we
show that these exploits have a significant effect on the how long it
takes students to get on top of these techniques?
This project would suit a student with a strong background in hacking
or reverse engineering (i.e. taken COMSM0049/COMS20012), and who had
interest in AI.  Please also note that I know *very little* about
machine learning… some experience of your own would be really helpful!</t>
  </si>
  <si>
    <t xml:space="preserve">** Array Programming and Uiua is cool
Uiua is a stack-based array language that's brand new and really
cool. Lets start trying to port some useful library code to it!  Could
you build a statistics library that replicates some of the
functionality of Scipy or Numpy to it?  Could you write a crypto
library for Uiua or develop bindings to sandboxing features?
Alternatively, could you statically analyze Uiua programs to make
existing code more idiomatic? Like hlint does for Haskell?
The project would suit an engineering focussed student who likes array
programming or wacky languages.
[[https://www.uiua.org]]</t>
  </si>
  <si>
    <t xml:space="preserve">** Bringing Uiua to tools
Uiua is a stack-based array language that's brand new and really cool…
but who wants to write code in an obscure language when there are more
conventional options available?  April is a compiler that integrates
(bits of) APL into Commonlisp.  Is a problem particularly suited to an
array programming language? Well then use it essentially as a library
in Lisp and then write the rest of your logic in something a bit more
conventional!
Could you create something similar to April which embeds Uiua within
Lisp (or another programming language)?
[[https://www.uiua.org]]
[[https://github.com/phantomics/april]]</t>
  </si>
  <si>
    <t xml:space="preserve">It has long been said that the quality of documentation in the BSDs
(in particular OpenBSD) exceeds that of Linux.  This claim, whilst
often repeated, hasn't ever really been tested as far as I know so it
behoves us as empirical scientists to ask if it really is the case
today?  Lets run a user study where some programmers are given Linux's
documentation to complete a programming task, and others are given a
different OSs' docs.  Do we see a significant increase in the ability
of the BSD group to implement code than the Linux group, or is the
claim just a mere rumor?
This would suit a student with an interest in human computer
interaction, or in usability research, or who would like to learn how
to do these things.  Note that I'd /prefer/ if you did the analysis for
this using a technique called /grounded theory/ which is slow, somewhat
painful, but rigorous.</t>
  </si>
  <si>
    <t xml:space="preserve">Stories of the command line: Students struggle to learn how to use developer tooling like Git because of its byzantine commandline interface.  Entering text commands in a window though is similar to how old text-adventure games worked; allowing people to use a finite number of commands in a constrained environment to explore whole worlds. Using programming languages like Inform, can we use stories to help students learn Git (or other tools), without mucking up their systems, by running commands in a text adventure? Similarly, could we develop stories to let people explore what it's like to work as an analyst in a SOC?  What its like to be a CISO in a large organization, or on an IT helpdesk dealing with tickets coming in and cyber incidents unfolding? This project would suit a student interested in narratives, old text games and education.</t>
  </si>
  <si>
    <t xml:space="preserve">State of OS packaging: Different OSs package software up with slight modifications to integrate it into their distributions.  Some OSs, like OpenBSD and Linux, and OS specific security hardening to packages so that they can take advantage of OS specific hardening features (such as pledge, or SELinux).  Embedded OSs, such as Yocto, ship packages that manufacturers can use to build commercial IoT devices.  To what extent do these OSs integrate security hardening features such as sandboxing and safe defaults into their core distributions?  How do different OSs contrast in terms of their support. This project would involve extending an existing OS testbed to include more OSs, capture more data about OS packages, and to get more precise information about the state of different OS packages.  It would suit a Linux fan, who enjoys quantitative research.</t>
  </si>
  <si>
    <t xml:space="preserve">Kenton O'Hara</t>
  </si>
  <si>
    <t xml:space="preserve">cskpaoh@bristol.ac.uk</t>
  </si>
  <si>
    <t xml:space="preserve">The projects I supervise are in the domain of Human-Computer Interaction.  In particular, I’m interested in projects that explore the application of AI and digital technology in the area of healthcare, for clinical decision support, personal health monitoring, or introducing new forms of clinical work efficiencies. More broadly, I am interested in projects that relate to the Future of Work – specifically: (1) how responsible “Human-in the Loop” AI can be used to semi-automate working practices in a variety of different work contexts; (2) how digital technologies can be used to support new forms of Hybrid work that effectively connect remote and collocated colleagues.  
Typically speaking the approach taken in these projects will be to research the context of the problem domain, identify key challenges and pain points, develop a prototype solution to address these and then evaluate with appropriate methodology.
If you have your own ideas and interests in these areas I’d be very happy to discuss those with you so please feel free to get in touch.
</t>
  </si>
  <si>
    <t xml:space="preserve">1.	Scalable automation of scenario generation for Responsible AI Drills for AI teams
This project builds on the PhD work of Vanessa Hanschke.  The work has developed a methodology to help AI development teams engage in discourse about complex ethical scenarios relating the AI solutions they are developing. This can play an important role in enabling the team to respond and design appropriate interventions.  At present there is considerable manual setup and preparation involved in the design of the scenarios for these drills - which presents a barrier to a scalable rollout and adoption.  Being able to automate elements of this scenario generation and materials would be of considerable benefit to a scalable rollout.  The aim of the project would be to explore how Large Language Models could be appropriated in the automation of scenario materials. More specifically, the aim would be to use Open AI prompt engineering to develop a set of appropriate prompt libraries (using the MASTER method), embedded in a user experience to support the scalable development of scenarios and materials for Responsible AI Drill development.
</t>
  </si>
  <si>
    <t xml:space="preserve">2.	Prompt Engineering and workflow automation for Profession X
In this project you will partner with a particular profession or organisation of your choice (e.g., lawyer, designer, or charity that you volunteer for). Working with an individual professional, the aim is to understand aspects of their everyday work that may be amenable to automation/semi-automation with the aid of Large Language Models. With such understanding, you will you use MASTER based prompt engineering to develop a library of re-usable prompts and workflow automations (e.g. with Zapier).  You will reflect on the challenges of creating these and evaluate these with your professional partner to understand their effectiveness in their workplace transformation.  There is scope for several projects in this space working with different professions or organisations.
</t>
  </si>
  <si>
    <t xml:space="preserve">3.	Exploring Speech-based interaction for interactive machine learning in free-living movement assessment for Parkinson’s disease. 
A key way in which Parkinson’s disease progression is understood is through the assessment of a standard set of movement activities. Traditionally this has been done manually in a clinic by a trained clinician. More recently, there has been a push to develop camera and wearable sensor-based machine learning systems that can assess movement in patients’ homes in the context of their everyday free living.  To achieve useful performance, interactive ML approaches can be adopted allowing ongoing learning with feedback from patients.  Providing such feedback requires an appropriately designed interaction.  Given the movement restrictions of Parkinson’s patients, we are keen to understand how speech-based interaction would work as the basis of an interactive machine learning system.  The aim of the project is to develop and evaluate speech-based user interfaces (e.g. with Alexa) to an interactive machine learning system for everyday movement assessment in the home.   
</t>
  </si>
  <si>
    <t xml:space="preserve">Kerstin Eder</t>
  </si>
  <si>
    <t xml:space="preserve">cskie@bristol.ac.uk</t>
  </si>
  <si>
    <t xml:space="preserve">I lead the Trustworthy Systems Lab (https://www.bristol.ac.uk/engineering/research/trustworthy-systems-laboratory/) and the Verification &amp; Validation for Safety of Robots research theme at the BRL. Research in my group is focused on finding techniques, often novel combinations of techniques, that can be used to demonstrate that a system is trustworthy, including by design - systems that are simple are also understandable; through transparency - systems that allow us an insight into how they make decisions, why they act in a certain way or how they use resources become understandable and perhaps even controllable; through verification and validation - rigorous proof complemented by simulation with intelligent strategies for test generation can provide convincing evidence of a system's trustworthiness. 
The projects supervised by us vary greatly in application areas, from microelectronic design, embedded systems and IoT, to human-assistive robots, highly automated (autonomous) driving and beyond. All our projects require excellent programming skills and potentially hands-on skills to work with hardware such as real robots or embedded development boards. In addition, you need to be willing to familiarise yourself with the state-of-the-art literature and tools, such as the CARLA (https://carla.org/) simulator, an open-source simulator for autonomous driving research, energy consumption measurement tools and analysis techniques or professional verification tools, etc. Some projects will be performed in collaboration with external research partners, e.g. in the context of the SUPERIOT project (https://superiot.eu/) or industrial partners. Students need to be self-driven and well motivated to achieve learning goals and project objectives. There is the opportunity to publish project results; many students I've supervised have successfully published their research at internationally recognised conferences. 
Here are some scientific papers that were published with project students: 
https://doi.org/10.1109/IROS.2013.6697021 "Joint action understanding improves robot-to-human object handover"
https://doi.org/10.1109/ROMAN.2016.7745163 "Believing in BERT: Using expressive communication to enhance trust and counteract operational error in physical Human-robot interaction"
https://doi.org/10.1145/2554850.2554920 "EACOF: a framework for providing energy transparency to enable energy-aware software development"
https://link.springer.com/chapter/10.1007/978-3-319-22416-9_4 "Symmetry Reduction Enables Model Checking of More Complex Emergent Behaviours of Swarm Navigation Algorithms"
https://philpapers.org/go.pl?id=FLOOTI-7&amp;proxyId=&amp;u=http%3A%2F%2Fdx.doi.org%2F10.1075%2Fis.18067.flo "On the impact of different types of errors on trust in human-robot interaction"</t>
  </si>
  <si>
    <t xml:space="preserve">Energy consumption modelling and analysis: We have developed techniques to measure and model energy consumption, then analyse and predict the energy consumed by programs at compile time and at runtime. We are interested in extending and applying these techniques in different areas, e.g. in collaboration with our project partners in the SUPERIOT project (https://superiot.eu/) with a focus on IOT nodes, embedded processors or robotics applications.</t>
  </si>
  <si>
    <t xml:space="preserve">In collaboration with Roskilde University in Denmark, we are interested in analysing the energy consumed by programs, e.g. comparing different algorithms in different languages, executed on different platforms. The objective is to gain a deeper understanding of the impact program design decisions have on the program's resource consumption, including the choice of algorithm, the data encoding and data structures, and also the programming languages. We are also interested in exploring options within WordPress websites, where we want to measure the energy consumed by different modules to determine options that are more or less energy efficient to bring this to the attention of the developers.</t>
  </si>
  <si>
    <t xml:space="preserve">We are developing NetZIP, an open-source benchmarking framework, based mainly on PyTorch, for evaluating the performance of model compression techniques on deep neural networks. An important aspect when running ML is used on edge devices is resource consumption. We would like to measure and compare the effectiveness of compression techniques on resource consumption such as power and energy. </t>
  </si>
  <si>
    <t xml:space="preserve">Verification of autonomous driving: We are using simulation-based techniques to verify autonomous driving functions. Our research is currently investigating techniques that automate test generation to achieve reactive tests that are closer to reality and reach coverage faster. There are various options to contribute to this research. One option is to explore how multi-agent systems can be used to automate test generation (https://arxiv.org/abs/1912.05434). 
The (test) generation game: We are exploring the use of gaming to generate tests for simulation-based verification of autonomous driving functions. There is clear commercial interest and a prototype game. The bridge to test generation needs to be developed and evaluated.</t>
  </si>
  <si>
    <t xml:space="preserve">Trustworthy Autonomous Systems: We have just started verifying important safety properties of swarm robots using formal verification techniques. This project would take our work further, extending the existing into different swarm application domains, with the aim to understand the benefits and limits of using formal verification techniques in this context.
</t>
  </si>
  <si>
    <t xml:space="preserve">Soft robotics is a new area in robotics that uses compliant materials instead of rigid materials in the design, control and manufacture of robots. We are interested in ways to synthesise soft robot designs from a functional specification using a process of refinement and composition based on a small set of building blocks. The aim of the project is to develop an algebra for soft robotics refinement, so that properties of the functional specification are being persevered "by construction" in the low-level design that only uses the basic building blocks. Parallels can be drawn to circuit synthesis from high-level descriptions, e.g. an adder, to gate-level representation, e.g. the adder implementation based on NAND gates. Can this principle be exploited in soft robotics design?</t>
  </si>
  <si>
    <t xml:space="preserve">Title: Deep Neural Networks Compression Evaluation using NetZIP
Description:
This student project will look at applying state-of-the-art neural network compression techniques like pruning and quantisation from Microsoft NNI [5] and applying them to either Vision Transformers [1], Natural Language Processing Transformers [2], or both. The student will compare the effectiveness of the applied compression methods using evaluation metrics based on NetZIP [3][4].  Based on the outcome of the project, the student can expect to contribute as co-author to a scientific publication.
Any questions please contact Kerstin Eder (kerstin.eder@bristol.ac.uk) or Abanoub Ghobrial (abanoub.ghobrial@bristol.ac.uk).
Relevant links:
[1] Pytorch Vision transformers (https://github.com/lucidrains/vit-pytorch)
[2] Pytorch NLP transformers (https://pytorch.org/hub/huggingface_pytorch-transformers/)
[3] Evaluation metrics for DNNS compression paper (https://arxiv.org/abs/2305.10616)
[4] NetZIP toolbox (https://github.com/TSL-UOB/NetZIP)
[5] Microsoft Neural Network Intelligence (NNI) Toolbox (https://github.com/microsoft/nni)</t>
  </si>
  <si>
    <t xml:space="preserve">Title: Continual domain change detection and adaption framework for deep neural networks
Description:
This student project will look at the continuous adaptation of neural networks during operation. The student is expected to combine two developed pieces of work into one framework for continuous domain adaption. The first piece of work looks at detecting change in the operation domain distribution using the method shown in [2] and [1]. Then, based on the domain change detection, the neural network will be allowed to adapt using one of these methods shown by [3] and [4]. The student may also explore both methods to see which is best for adaptation. The evaluation of effectiveness will be based on a benchmarking dataset developed by Google [5]. Based on the outcome of the project the student can expect to contribute as co-author to a scientific publication.
Any questions please contact Kerstin Eder (kerstin.eder@bristol.ac.uk) or Abanoub Ghobrial (abanoub.ghobrial@bristol.ac.uk).
Relevant links:
[1] Verifying Artificial Neural Network Classifier Performance Using Dataset Dissimilarity Measures https://ieeexplore.ieee.org/document/9356340
[2] Uncertainty Quantification for Machine Learning Output Assurance using Anomaly-based Dataset Dissimilarity Measures (https://ieeexplore.ieee.org/abstract/document/10229455)
[3] DIRA: Dynamic Domain Incremental Regularised Adaptation (https://arxiv.org/abs/2205.00147)
[4] The Norm Must Go On: Dynamic Unsupervised Domain Adaptation by Normalization (https://arxiv.org/abs/2112.00463)
[5] Benchmarking Neural Network Robustness to Common Corruptions and Perturbations (https://arxiv.org/abs/1903.12261)</t>
  </si>
  <si>
    <t xml:space="preserve">Majid Mirmehdi</t>
  </si>
  <si>
    <t xml:space="preserve">ccmm@bristol.ac.uk</t>
  </si>
  <si>
    <t xml:space="preserve">I am interested in projects related to Computer Vision. If your interest is in this area and you have done or are doing the IP&amp;CV unit and the Applied Deep Learning unit, I have several projects related to monitoring humans and animals in their environments (hence the broad suggestions only). If you have your own project ideas in computer vision, then even better - get in touch!</t>
  </si>
  <si>
    <t xml:space="preserve">Monitoring Humans in their Environments (e.g. for sports or health analysis).</t>
  </si>
  <si>
    <t xml:space="preserve">Monitoring Animals in their Environments (detection, tracking, behaviour analysis).</t>
  </si>
  <si>
    <t xml:space="preserve">Marvin Ramokapane</t>
  </si>
  <si>
    <t xml:space="preserve">kr17991@bristol.ac.uk</t>
  </si>
  <si>
    <t xml:space="preserve">My main passion is to ensure the safety of users while using a diverse range of technologies. My projects revolve around evaluating the practicality and user-friendliness of security and privacy features in various technologies, spanning from smartphones to smart home devices. Consequently, a significant amount of my time is devoted to the examination of different technologies, assessing how easily everyday users can navigate their security and privacy controls. In addition, I actively engage with numerous users, by creating user studies and implementing various solutions to gauge their effectiveness in addressing usability challenges.
I'm always available for weekly meetings with my students, whether in person or via online conferencing services, with a maximum duration of one hour, as needed. We can also arrange meetings fortnightly to stay up-to-date on the progress of projects.
While my personal interests revolve around specific technologies and issues related to security and privacy, I am open to discussing your unique interests and finding a research topic that suits both of us. If you share a passion for security and privacy, wish to explore specific issues, or aim to design solutions for existing problems, I encourage you to consider applying for a project under my guidance.</t>
  </si>
  <si>
    <t xml:space="preserve">Game - Increasing Awareness of Threat Modelling and MVPs. Developers and engineers often create technology without considering the needs of the end users, especially marginalized or disabled individuals. Sometimes, this oversight can lead to misuse, such as abusive partners using smart meters to track their partners. Consequently, such technology may fail to meet security and privacy needs or may inadvertently facilitate harm. Research suggests that nudging can help sensitize designers to these issues. In this project, you will develop a game that encourages developers and security and privacy engineers to think about potential misuses and the inclusion of typically excluded users or communities.</t>
  </si>
  <si>
    <t xml:space="preserve">Data Deletion Procedures in Communication Apps. In this project, you will review various instant messaging apps (e.g., WhatsApp, Signal) to investigate how each application handles data deletion and how they explain their data deletion procedures to users.</t>
  </si>
  <si>
    <t xml:space="preserve">Literature Review of User Data Deletion. There has been a lot of work done on data deletion, but there is no systematic review that summarizes the existing knowledge or identifies gaps in this area. In this project, you will conduct a literature review to outline what has already been covered and what areas are still unexplored in the context of data deletion. A literature review involves systematically identifying relevant papers on the topic, reading them, and providing a report that summarizes the existing research and identifies research gaps. I am happy to discuss this further.</t>
  </si>
  <si>
    <t xml:space="preserve">Game - Raising Awareness for Tech-Savvy Users. Most security and privacy awareness games emphasize scores and winning. However, in certain contexts, the focus should be on individual learning and understanding of cyber security threats. In this project, your aim is to design or develop a game that raises security and privacy awareness among users without relying on scores.</t>
  </si>
  <si>
    <t xml:space="preserve">Data Deletion in AI Tools. With the increasing use of AI tools, people often input sensitive or private data without fully considering the consequences. In this project, you will investigate users' understanding of using AI systems to share sensitive data and their deletion practices around such systems. You will design a user study and conduct interviews to explore these issues.</t>
  </si>
  <si>
    <t xml:space="preserve">Data Deletion Tool. Data deletion is a crucial aspect of data management used to protect privacy or rectify mistakes. In this project, you will develop a tool that helps users delete their online accounts. You can choose which platforms to investigate and provide guidance on how users can delete their data.</t>
  </si>
  <si>
    <t xml:space="preserve">Matthew Edwards</t>
  </si>
  <si>
    <t xml:space="preserve">me17847@bristol.ac.uk</t>
  </si>
  <si>
    <t xml:space="preserve">I for the most part supervise projects focused on 'adversarial behaviours' such
as cybercrime, online fraud, and undesirable online behaviour on social
platforms. Typical projects might include collecting and analysing data in
order to understand some form of adversarial behaviour, or building a tool that
somehow helps protect people from cybercrime. Projects might involve the
application of data mining and machine learning techniques to an interesting
dataset, and text mining in particular is often useful in this sort of work. 
I normally meet students on a weekly basis for half-hour catchups, and handle
more involved questions via email. Meetings can be in-person, depending on
timetabling, but I'm also happy to supervise students remotely. Students that
enjoy COMS30038 Security Behaviours may be particularly interested in a project
with me, but I'm happy to try and shape a project with any student that
approaches me with an initial idea broadly in my area of interest.
</t>
  </si>
  <si>
    <t xml:space="preserve">(1) The impact of ancillary channels upon cryptocurrency pump-and-dump schemes
Pump-and-dump schemes are a form of investment fraud that involves coordinated buyers driving up the price of an asset only to then sell at a high price, with the impact generally causing a loss for other investors. This scheme is commonly deployed in unregulated cryptocurrency markets. A previous project has explored the connection between pump signals on Telegram channels explicitly organising these events and the impact on the targeted coins. This project would extend this analysis by mining up to 700 more potentially-complicit Telegram channels for evidence of involvement in pump-and-dump schemes, and estimating the impact of these channels' contribution to the events. This is a challenging research project that would involve working with multiple APIs, processing data in the form of text, images, and structured pricing and volume data, and exploring effects that may be confounded by other causes.</t>
  </si>
  <si>
    <t xml:space="preserve">(2) Identifying misuse types from public telephone number reputation commentary
Reverse phone lookup services such as 'Who Called Me?'[1] allow members of the public to share information about calls received from telephone numbers. Particularly in the case of call centres, robo-callers and telephone fraud operations, these services can gather valuable comments about the form of misuse originating from the number. This project will focus on automatically understanding this natural language data, and in particular on identifying the likely form of misuse originating from a number, as well as any reported names of organisations involved, by interpreting the potentially-conflicting public comments that appear with different densities for different numbers in the dataset.
[1] &lt;https://who-called.co.uk&gt;</t>
  </si>
  <si>
    <t xml:space="preserve">(3) Thematic analysis of online sextortion events
Online sextortion is a serious and organised form of blackmail in which victims are lured into online sexual encounters and material from those encounters is then used for extortion. This project would involve qualitative research methods, analysing a number of textual reports from victims to identify recurring patterns in their reflections on events. There may also be an opportunity to examine material from offenders planning these crimes. This project would involve close study of a volume of text about sensitive subject matter, and regular discussions about how victim reflections can be understood. Students at increased risk of being adversely affected by the subject matter will not be accepted.
</t>
  </si>
  <si>
    <t xml:space="preserve">(4) Adaptive conversational scripts for automatic scam-baiting
One effective countermeasure for dealing with internet fraudsters is to reply to them in order to waste their time. I have been working with several students to explore automation of this process through text generation, evaluating our methods by really contacting email scammers in an automated fashion. In this project, the student will work with our existing experimental framework[1] to develop new conversational strategies to better waste scammers' time. Past work
has included carrying out experiments using different human-designed lures to figure out which are best at attracting responses from scammers, and integrating text generation systems that adapt their replies to the conversation to prolong
the exchanges.  I am interested in project proposals that try to improve on past performance at time-wasting. This could involve hand-crafting conversation scripts based on your understanding of social engineering techniques, engineering specific personalities[2] or novel approaches based on developments in natural language processing. Interested students should be prepared to explain what novel approach they want to take in their project.
[1] &lt;https://github.com/scambaitermailbox/scambaiter_backend&gt;
[2] &lt;https://beta.character.ai/&gt;
</t>
  </si>
  <si>
    <t xml:space="preserve">(5) The operations, influence and enablers of predatory publishing
Predatory publishers exploit the pressures of the academic publishing system, offering academics 'publications' that go through sham or entirely absent peer review processes, and claiming a fee for the service. Predatory publishers have been tracked for some time, with one of the longest-standing lists being Beall's List[1]. This project will focus on a data-mining approach (likely drawing heavily on bibligraphic databases) to understand the different modes of operation in predatory publishing, the influence that these publishers have, and how and by whom predatory publishing is being enabled. The ideal student for this project would enjoy collecting and exploring large datasets, and have an interest in either academia or shady online operations.
[1]&lt;https://beallslist.net/&gt;
</t>
  </si>
  <si>
    <t xml:space="preserve">Meng Wang</t>
  </si>
  <si>
    <t xml:space="preserve">mw18552@bristol.ac.uk</t>
  </si>
  <si>
    <t xml:space="preserve">I have left the project descriptions brief so that they can be refined through discussion with interested students. I am in general open to any projects that involve interesting uses of programming languages and manipulation of code. If you have anything in mind, get in touch for a discussion. </t>
  </si>
  <si>
    <t xml:space="preserve">Analysing program code through machine learning
</t>
  </si>
  <si>
    <t xml:space="preserve">Improving program code with ChatGPT</t>
  </si>
  <si>
    <t xml:space="preserve">Any Haskell related projects</t>
  </si>
  <si>
    <t xml:space="preserve">Any Rust related projects</t>
  </si>
  <si>
    <t xml:space="preserve">Michael Wray</t>
  </si>
  <si>
    <t xml:space="preserve">mw1760@bristol.ac.uk</t>
  </si>
  <si>
    <t xml:space="preserve">My particular area of interest is in the combination of computer vision and natural language processing. Given the state of both areas this is primarily done through the use of deep neural networks. Many of my projects are geared towards using both the modalities of vision (i.e. images/videos) to understand language (captions/text) and vice versa. This would generally through using an off the shelf method from a published paper representing state of the art and modifying either the method, the inputs, the outputs or a combination of all three to answer questions such as: What are these methods really learning? How well does a method understand vision/language? How robust are these methods to changes in input/attacks?
However, I am happy to supervise a project in either of the areas above - if you have an idea for a project that uses deep learning in either of those fields then I'm happy to discuss options. All of my projects will lean on a machine learning background, so either having worked on the undergraduate or postgraduate versions of the course is a must as well as an excitement for the area will always help! The projects can require a lot of coding (primarily in Python) but this can be tailored somewhat towards the project, though it is highly unlikely that there will be no coding at all.
The level of supervision will consist of a half hour meeting every week to catch up on progress, allow for questions, and discuss next steps or even about the current fields and trends.</t>
  </si>
  <si>
    <t xml:space="preserve">Retrieval is the task of retrieving either a specific video or a moment within the video given a text description used as a query. Currently, these methods assume a single correct query meaning that methods cannot deal with changes to the textual query. This project will look into either the robustness of these methods and/or attacking the methods with different text input on either of the video/moment retrieval tasks listed above.</t>
  </si>
  <si>
    <t xml:space="preserve">Mixup improves learning by 'mixing' together the inputs of two (or more) instances and expecting the output that is predicted to also be suitably 'mixed up'. Can this technique be applied for tasks other than Classification, and does this have similar benefits?</t>
  </si>
  <si>
    <t xml:space="preserve">Reinforcement Learning has been applied to many tasks as a way of teaching robots how to move or even computers to play computer games. In this project the aim is to teach a computer to play a board game better than a human.</t>
  </si>
  <si>
    <t xml:space="preserve">How sensitive are vision language models to different start/end times of videos. How robust are these models and can we break them if modifications are given? Can we train a new model that is robust to these inputs?</t>
  </si>
  <si>
    <t xml:space="preserve">Most vision language models assume that the user always inputs something that is correct and achievable, but little research has been undertaken into what happens if the user inputs something that is incorrect or unachievable by the user. Will the model hallucinate? Will the model behave as it should? Who knows! (Hopefully we will by the end of the project)</t>
  </si>
  <si>
    <t xml:space="preserve">Mike Fraser</t>
  </si>
  <si>
    <t xml:space="preserve">csmcf@bristol.ac.uk</t>
  </si>
  <si>
    <t xml:space="preserve">I'm interested in project ideas involving the design and evaluation of interactive wearable devices, and tools for fabrication of physical objects especially printed electronics and interactive textiles. My preference is for projects which build something interesting and then evaluate it with user experiments or performance measurements. Sometimes that will involve complex lab work to design and build hardware, including sensors and actuators. Recent work has looked at gesture recognition systems using sensors such as ultrasound, electromyography, infrared tomography using wrist-worn bracelet designs, and applying machine learning to the data to detect gestures. I'm also involved in fabrication processes beyond 'normal' 3d printing, I'm currently most interested in spray coating, thin film engineering, phased acoustic arrays for particle and droplet control, and the use of conductive threads in sewing, clothing and product design. These areas will require you to bring good programming and engineering skills to the project. If you have a particular craft skill that you love, we can often derive an interesting project out of that too.
I normally meet my project students in a group every two weeks for a discussion so we form a team, and provide an opportunity for individual discussions after that if a one-to-one chat is helpful at each stage. For undergraduate students the taught HCI units will be a good guide to the design and evaluation skills required, so enthusiasm for those ideas will be a good indicator of whether you'll enjoy a project supervised by me, it will also be helpful if you know your way round a hackspace, or at least want to learn that skillset. I'm also happy to supervise MSc students across all programmes, but please be aware that you will need some technical engineering, design and build skills to be able to complete the project.</t>
  </si>
  <si>
    <t xml:space="preserve">3D printing bespoke bracelets with PI-ETPU (flexible conductive 3d printer filament) that combine electromyography and pressure sensing (Hardware emphasis). This project would focus on the design and testing of the bracelet, including how to connect the sensor data to a computer for processing.</t>
  </si>
  <si>
    <t xml:space="preserve">Phased array ultrasonics for droplet patterning. This project will design and build a platform, similar to the TinyLev acoustic levitator, for testing whether it is possible to use a phased array of ultrasound transducers to observe and control the behaviour of different sized droplets in an acoustic field (we will test with water droplets for safety), with future applications in drug delivery or printed electronics.</t>
  </si>
  <si>
    <t xml:space="preserve">Sensing arm bends with conductive seams. You'll design and test a sleeve sewn with conductive thread, and activate it at low voltages, measuring resistance to identify arm movements (Hardware/textiles emphasis). This project would focus on the design and testing of the sleeve, including how to connect the sensor data to a computer for processing. Requires basic sewing skills, it would help if you know how to use a sewing machine, or even better an overlocker.</t>
  </si>
  <si>
    <t xml:space="preserve">Building and automating a Rainbow Schlieren Deflectometry system using computer vision. We have the components available to build an RSD system (see https://aip.scitation.org/doi/10.1063/5.0013347). This project involves assembling and testing the system, and then designing and building a computer vision algorithm to monitor and analyse the RSD output.</t>
  </si>
  <si>
    <t xml:space="preserve">Nirav Ajmeri</t>
  </si>
  <si>
    <t xml:space="preserve">vf20401@bristol.ac.uk</t>
  </si>
  <si>
    <t xml:space="preserve">My interests are in artificial intelligence, intelligent agents, and multiagent systems with an emphasis on prosociality, ethics, fairness, cybersecurity, and privacy. 
The domains that I am interested in include smart multi-modal transportation, social media, and others with societal context involving interactions of various stakeholders. For example, (1) how could we incentivise a shared e-scooter user to park it appropriately where it is easier for the next person to pickup? (2) how could we enable autonomous vehicles to be prosocial --- allow another car with a patient to go first when in a conflict at a traffic intersection; or (3) how could we enable agents learn the correct privacy policy when sharing a photograph considering preferences of others in the photograph and consequences of that photograph being shared? My projects will involve thinking of research questions, interesting hypotheses, developing frameworks or approaches, and empirically evaluating those in various ways including developing social simulations or conducting human subject studies. 
I like working with students with a research inclination and who are self-driven. The students typically work on a shared Overleaf document to record their progress in a publication format which I read from time to time and give feedback. This shared document evolves as your final report. With iterations this report could also be submitted to a peer reviewed journal or a conference for publication. I meet students working with me weekly. I may be available on Teams chat at other times or for a quick call, if need be. 
My interests are broad. I am open to other interesting ideas from students. Topics related to healthcare and pandemic preparedness, supporting education, preventing online harms, bias and disinformation, and improving lives of those who are disadvantaged are welcome. Feel free to reach out. </t>
  </si>
  <si>
    <t xml:space="preserve">Multi-agent learning to cooperate in social and ethical dilemma scenarios: Social dilemma are situations where there are choices, but there are no good choices. Further, in such situation, there is tension between the individual outcome and the collective outcome. This project will develop agents who cooperate which each other to navigate social dilemma scenarios in order to achieve both high individual and high collective experience. 
Mehdi Mashayekhi, Nirav Ajmeri, George F. List, and Munindar P. Singh. 2022. Prosocial Norm Emergence in Multi-agent Systems. ACM TAAS. 17, 1–2, Article 3 (June 2022), 24 pages. https://doi.org/10.1145/3540202</t>
  </si>
  <si>
    <t xml:space="preserve">Multi-agent learning to negotiate: [following on Project-1 on cooperation, this adds negotiation] In a resource constrained environment, to achieve satisfactory experience, agents need to negotiate with others on the resources. This project will develop agents who communicate and negotiate with each other to arrive at mutually beneficial outcomes. </t>
  </si>
  <si>
    <t xml:space="preserve">Multi-agent learning to compete: In a competitive environment, agents need to learn selecting actions that can maximise their short-term and long-term rewards and minimise their adversaries rewards. This project will consider multi-player(agent) competitive games (card game or board game) and create and evaluate various learning strategies. </t>
  </si>
  <si>
    <t xml:space="preserve">Learning to tailor explanation: When we deviate from social norms and expectations, we provide an explanation for the deviation. Our explanation considers who the recipient of the explanation is. This project will develop agents who after deviation provide explanation considering the context of deviation and the values of the recipient of the explanation. 
Rishabh Agrawal, Nirav Ajmeri, and Munindar P. Singh. Socially Intelligent Genetic Agents for the Emergence of Explicit Norms. Proceedings of the 31th International Joint Conference on Artificial Intelligence (IJCAI), Vienna, July 2022, pages 10--16</t>
  </si>
  <si>
    <t xml:space="preserve">Conversational agents to support mental health and wellness: This human-agent interaction project will study if agents can better support student health and wellness by continuing to engage with them and promoting expressiveness. 
See Rafik Hadfi's work on conversational agent: 
Rafik Hadfi and Takayuki Ito. "Augmented Democratic Deliberation: Can Conversational Agents Boost Deliberation in Social Media?." In Proceedings of the 21st International Conference on Autonomous Agents and Multiagent Systems, pp. 1794-1798. 2022.
Rafik Hadfi, Shun Okuhara, Jawad Haqbeen, Sofia Sahab, Susumu Ohnuma, and Takayuki Ito. "Conversational agents enhance women's contribution in online debates." Scientific Reports 13, no. 1 (2023): 14534.</t>
  </si>
  <si>
    <t xml:space="preserve">Rawlsian fairness in ridesharing: This project will develop multi-agent ridesharing simulation environment to examine effectiveness of various ethics and fairness policies. </t>
  </si>
  <si>
    <t xml:space="preserve">Ola Michalec</t>
  </si>
  <si>
    <t xml:space="preserve">am15820@bristol.ac.uk</t>
  </si>
  <si>
    <t xml:space="preserve">Undone CS: an investigation into  incomplete, overlooked, or obsolete areas of computer science.
"Undone science" refers to areas of research that are left unfunded, incomplete, or generally ignored but regarded as worthy of research by some, whether by grassroots movements, students, lay users, practitioners or other groups without powers to set the agenda (Frickel et al., 2009: https://journals.sagepub.com/doi/10.1177/0162243909345836)
Computer science, like many other disciplines, follows fads and fashions. Buzzwords like AI, 5G or blockchain attract attention of students, employers and funders, but there is much more to computers than current trends! This project will invite you to trace obsolete ideas from the past as well emerging ‘up and coming’ research streams. 
You could conduct your research in various ways:
quantitative: a bibliometric analysis of historical trends of a chosen concept in CS over decades
qualitative: interviews with students and/or researchers about their expectations from CS, how they changed over time, what they miss and hope for the future (with focus on a particular field of CS, e.g. HCI or programming languages)
Literature review (for smaller projects): tracing intellectual history of a concept/field - how it came into being, its heyday, and (potentially) demise
Some case studies you could focus on (illustrative examples only - you’re welcome to come up with your own): complexity science, COBOL, cybernetics…
I can supervise between 1-3 undergraduate students. The project is suitable for those who are thoughtful and reflexive and are happy to engage with in-depth reading. We will meet weekly and assign regular readings ad well as tailored &amp; hands-on writing workshops. Please email me with *your* initial project idea to talk through potential options.</t>
  </si>
  <si>
    <t xml:space="preserve">Oliver Ray</t>
  </si>
  <si>
    <t xml:space="preserve">csxor@bristol.ac.uk</t>
  </si>
  <si>
    <t xml:space="preserve">I am particularly interested in the following topics
* Legal informatics - application of AI, machine learning, NLP and argumentation mining to the analysis of agreement and disagreement between judges in in UK Supreme Court judgements in order to provide better visualisation, navigation tools and automatic summarisation tools
* Cognitive psychology - application of robotics, AI, machine learning, NLP, cognitive architectures and relational networks to analysis and facilitation of deictic relational acquisition in neurotypical children, autistic children, and social robots
* Latin dance - application of audio-visual techniques to analysis of salsa music and dance videos: e.g. detection of timing, rhythm, phrasing, dynamics, beat, clave (son, rumba, 3-2, 2-3), style (LA, NY, Palladium, Cuban, Cali, ...), tools to help organise dance class videos and assist with choreography (note: I teach weekly salsa and bachata classes for the student union along with the bachata performance group)
* Sports performance - application of computer vision to analysis of power-lifting, olympic-style weight-lifting and calisthenics movements
* Human-in-the-loop machine learning (primarily using logic programming)
* Evolution of norms in socio-technical and multi-agent systems
* Whole cell biology and the automation of scientific inference
* Spatio-temporal commonsense reasoning</t>
  </si>
  <si>
    <t xml:space="preserve">Oussama Metatla</t>
  </si>
  <si>
    <t xml:space="preserve">om16384@bristol.ac.uk</t>
  </si>
  <si>
    <t xml:space="preserve">I supervise projects in the area of human-computer interaction. I am particularly interested in projects that are directly or indirectly related to supporting people with disabilities, ranging from visual, cognitive and motor impairments. All projects I supervise are likely to involve some software/hardware development, and evaluation through user studies. Studies can vary between hypothesis-testing controlled-experiments and qualitative evaluation of interaction with a technology. Depending on the numbers of projects I supervise, I will either meet you individually every one to two weeks, or alternate between individual and group meetings.
Previous projects I supervised have been published as either extended abstracts or full papers at top HCI conferences, including ACM SIGCHI and ACM IDC. E.g.:
- a study of crossmodal correspondences between visual colour, haptics and emotion: https://doi.org/10.1145/3411764.3445373
- a design study for a child with profound learning difficulties: https://doi.org/10.1145/3392063.3394427
- a design study to support people with dementia: https://doi.org/10.1145/3290607.3313059
- a study of sonification of code structures: https://doi.org/10.1145/3170427.3188696</t>
  </si>
  <si>
    <t xml:space="preserve">This year, I'm looking for students to develop and test interactive technology that support inclusive social play between autistic and non-autistic children in formal/informal settings. The project is likely to involved 1) some co-design work with children; 2) development and prototyping, including physical prototyping using micro-controllers, to an appropriate standard that can sustain testing with children; 3) evaluation with children to collect social play data in the form of qualitative observations and quantification of interaction with the technology; 4) analysis of the collected data.
The project will built directly on some recent work we did to characterise social play between autistic and non-autistic children in mainstream schools; see: https://doi.org/10.1145/3544549.3585828</t>
  </si>
  <si>
    <t xml:space="preserve">Another project Oussama is interested in is co-supervising with PhD student Elaine Czech:
Looking for a student to further finesse the AccesScope system. This system involves a long range UHF RFID reader, a raspberry pi operated telescope, and an iPad application. Parts of the system are built (swift used for the app, python for the raspberry pi). Students should be comfortable with these coding languages, else open to starting from scratch using the existing hardware. The purpose of this system is to improve accessibility of the SS Great Britain for people living with dementia. Once the system is built (this could be just making improvements on the existing parts) we can then arrange for people living with dementia to test it on the ship. This can be just a building of the system project or be less build focused and have some qualitative research components (i.e., testing with participants).
If you're interested in this, email Oussama AND Elaine:  elaine.czech@bristol.ac.uk</t>
  </si>
  <si>
    <t xml:space="preserve">Partha Das Chowdhury</t>
  </si>
  <si>
    <t xml:space="preserve">ja21121@bristol.ac.uk</t>
  </si>
  <si>
    <t xml:space="preserve">My  area of interests lie in software security and I lead the REPHRAIN privacy testbed project.  The REPHRAIN center is building a privacy testbed to facilitate easy deployment of diverse virtual machines, Linux processes, Android virtual devices and Docker containers. A critical goal is to allow users with various levels of expertise to do so using user interfaces and command line tools. We have developed scripts to capture connection details, permissions, libraries and other details pertaining to applications. The projects I am proposing are complementary efforts to the test bed and require diverse skills. 
My supervision is moderately hands on where I would like to meet students at least twice a week during the duration of the project. I would guide students to relevant literature and expect them to read them. I expect both the projects to lead to peer reviewed publication. 
The projects will be co supervised with Dr. Joe Gardiner. </t>
  </si>
  <si>
    <t xml:space="preserve">
 Student Project -1
The aim of this project is to run a user study to evolve the expectations of users from a privacy testbed. This would require ethics approval and participation of diverse stakeholders. The outcome of this project will help inform further tooling and user-interface development of the testbed. The ethics approval process can happen once the supervisor has met and agreed the project with an interested student.
For this study I would like to supervise students interested in systems engineering, building user stories, business analysis and usable security and privacy. 
</t>
  </si>
  <si>
    <t xml:space="preserve">Student Project -2
The aim of this project is to explore the extent we can automate formal verification tools on a testbed instance. This work has various stages like 1) formally stating the security policies/properties, 2) proving their correctness. This will require understanding of Isabelle/HOL or Tamarin. I am expecting a student with strong background in logic, algebra, and keen interest to explore formal verifications and strong programming skills. The  reason this project can be interesting is to combine theoretical frameworks with practical testbeds and understand their combined strengths to test privacy properties. </t>
  </si>
  <si>
    <t xml:space="preserve">Peter Bennett</t>
  </si>
  <si>
    <t xml:space="preserve">cszpdb@bristol.ac.uk</t>
  </si>
  <si>
    <t xml:space="preserve">I'm interested in exploring new forms of human-computer interaction, particularly focussing on music, games, play and creativity. My projects are usually very design focused and tend to involve both hardware and software aspects. Evaluation through user-testing is expected. I tend to meet my students for an hour each week, alternating between group meetings where we share resources and feedback, and individual meetings where we go into greater depth on your project. All of my project briefs are very open and I'll work with you to help define a unique project. To get and idea of what I'm interested in you can find some of my own projects up here: http://www.peteinfo.com/research/</t>
  </si>
  <si>
    <t xml:space="preserve">Music &amp; Interaction. Want to build a new instrument? Develop a new modular synth module? Create your own live-coding music language? Develop a tangible interface for composing music? Get in touch if you have any ideas for a project based around music/audio/sound or any combination of the above. Previous projects I've supervised have involved developing: VR musical instruments; new forms of physical modelling; turning drawings into scores; and using photos to drive VST effect parameters.</t>
  </si>
  <si>
    <t xml:space="preserve">Design &amp; Creativity. Want to develop an app that helps designers think more creatively? Or a website that helps designers map out the "design space" of a product? How can off the shelf AI tools (such as OpenAI/DALL-E) be used in creative practice? Get in touch if you'd like to explore how playful use of technology can enhance creative practice. Recently I have been exploring the use of AI generated prompts in designing a new musical sequencer and would be happy to discuss ideas around this with you.</t>
  </si>
  <si>
    <t xml:space="preserve">Play &amp; Games. Do you have an idea for a novel computer game or playful interactive experience? Perhaps an idea of how to add a digital element to a physical board game? Previous projects I've supervised have turned Conway's Game of Life into an educational 2p game; looked at educating players about dark design patterns through the medium of a generative dungeon game; playful museum tour guides; a table that draws patterns in sand; and looking how computer games can use "breaking the fourth wall" as a narrative technique.</t>
  </si>
  <si>
    <t xml:space="preserve">Control &amp; Agency. In this project you will will researching the role of control and agency in generative music making. This project will have Sam Underwood and Richard Sewell as external partners, who have been working on an "Acoustic Modular System" (https://thequietus.com/articles/30468-sam-underwood-ams-interview). In their system an interesting interaction occurs around the player handing over and taking back control from the instrument. In this project you will develop a digital system (with possible hardware element) that explore this boundary and "dance of agency".</t>
  </si>
  <si>
    <t xml:space="preserve">Slow Technology. In this project you will develop a series of devices that embodies the concepts of slow technology (see https://dl.acm.org/doi/10.1007/PL00000019). An example would be a slow game that only allows one move per day or a non-instant messaging system. The aim is to promote calmness and reflection and the project would have to look at innovative ways to measure the success of the slow devices.</t>
  </si>
  <si>
    <t xml:space="preserve">Future of email. In this project you will work on a provocative exploration of the future possibilities of electronic messaging. What can be learnt from earlier messaging formats? (for instance early mobile phones only having 10 'slots' for text messages). How can AI be integrated into email workflows? How does time factor in to emails (can an inbox be 'closed' and refuse messages out of hours?) This project isn't focused on making email messaging more efficient, but more about exploring and evaluating a series of provocative designs that link to issues such as work-life balance.</t>
  </si>
  <si>
    <t xml:space="preserve">Horrific Interfaces. This project would be working with an external partner who develops interactive theatre and is interested in developing unsettling user interactions. See the film eXistenz (1999) https://en.wikipedia.org/wiki/Existenz for an example of bio-inspired interfaces, or the artificial skin of Skin-On https://marcteyssier.com/projects/skin-on/. This project would involve hardware design, and would look into novel methods of evaluating user responses.</t>
  </si>
  <si>
    <t xml:space="preserve">Portable music sequencer. Develop a portable hand-held music sequencer that allows for complex musical expression using a simple interface. Inspiration M8 Tracker: https://dirtywave.com and OP-1: https://teenage.engineering/products/op-1/original</t>
  </si>
  <si>
    <t xml:space="preserve">Pui Anantrasirichai</t>
  </si>
  <si>
    <t xml:space="preserve">eexna@bristol.ac.uk</t>
  </si>
  <si>
    <t xml:space="preserve">I am interested in project ideas involving image/video restoration and enhancement. </t>
  </si>
  <si>
    <t xml:space="preserve">Low-light video enhancement: Filming in the dark is very challenging. The videos always contain noise, bad contrast, and colour balance could be wrong. We are working with BBC natural history unit to improve low-light video quality. You will develop deep learning framework to enhance and denoise these videos.</t>
  </si>
  <si>
    <t xml:space="preserve">3D representation of underrwater scene: Collaborating with Gates Underwater Products company, the project will create a high-resolution 3D representation of an underwater scene, containing seabed and objects of interest, such as shipwrecks. Specifically, we will create 3D models from a series of 2D images by adapting a 3D gaussian splatting for real-time radiance field rendering. </t>
  </si>
  <si>
    <t xml:space="preserve">Heat haze removal: Heat haze, particularly atmospheric turbulence, occurs when temperature difference between the ground and the air increase. This spatiotemporal distortion always degrades visual quality of the videos and impact upon the performance of automated object recognition. This project aims to improve visualisation using deep learning techniques. </t>
  </si>
  <si>
    <t xml:space="preserve">Removing atmospheric effect in satellite images: This project aims to design an automatic approach to mitigate the atmospheric artifacts in InSAR (Interferometric Synthetic Aperture Radar) images. As InSAR can be used to inform ground deformation, the results from denoising will improve the performance of volcanic unrest detection. </t>
  </si>
  <si>
    <t xml:space="preserve">Raphael Clifford</t>
  </si>
  <si>
    <t xml:space="preserve">csxrc@bristol.ac.uk</t>
  </si>
  <si>
    <t xml:space="preserve">I am happy to supervise any project based on ideas from algorithms and complexity. A typical project would involve reading, implementing and summarising algorithms from the literature. The coding part will be important but will not require any particular software engineering or object oriented/functional programming skills. Your main contribution will be understanding one or more algorithms in depth and being able to translate the understanding into code. Often the algorithms you will look at will have rarely, if ever, have been implemented before.
If you have enjoyed COMS21103 Data Structures and Algorithms and are currently taking COMS30041 Advanced Algorithms and/or COMSM0068 Advanced Topics in Theoretical Computer Science then you will be perfectly suited.</t>
  </si>
  <si>
    <t xml:space="preserve">The Bloom filter is a very widely used data structure in industry. There have been a number of papers in the last few years that promise significant improvements over the Bloom filter. For example binary fuse filters, xor filters and others. This project would be to understand these proposed improvements, implement them and compare their real world performance.
</t>
  </si>
  <si>
    <t xml:space="preserve">Hashing is central to much of modern programming practice. A difficulty is the problem of collisions and how to resolve them. One way to avoid this problem if all the keys are given in advance is to devise a hash function that maps n keys to n consecutive integers with no collisions. Doing this in practice is not straightforward but there have been recent advances including recsplit, shockhash and many others. This project would be to understand these proposed improvements, implement them and compare their real world performance.
</t>
  </si>
  <si>
    <t xml:space="preserve">Ruzanna Chitchyan</t>
  </si>
  <si>
    <t xml:space="preserve">rc17384@bristol.ac.uk</t>
  </si>
  <si>
    <t xml:space="preserve">I am interested in researching and developing software solutions for sustainability with elements of human-computer interaction.
The projects can vary from game design to interfaces for digital energy services for grid balancing. The common thread is designing software in such a way that it drives improvement within our society, environment, and ourselves (e.g., reduce emissions, remove waste, increase trust within society, improve personal well-being of users, reuse products and resources, etc.).
The projects typically involve researching a problem, designing and prototyping a solution, and evaluating the impact of this solution either with the target users or through experimental means (e.g., simulation). Where the students are interested, I will support paper publications from good projects.
I typically meet with my students once per week for an individual supervision. If several students work on closely related topics, group discussion sessions are also periodically arranged.
Feel free to get in touch if you want to discuss your own relevant project ideas.</t>
  </si>
  <si>
    <t xml:space="preserve">Game Development to Learn about Energy Emissions  
As we move towards the NetZero emissions future, our energy systems must transition from centralised to distributed and decentralised generation. However, nearly all of us who use electricity/energy every day have no idea what moving to a different energy system means.
As part of a collaboration with an artist, we developed a set of cards describing the elements of the old and new energy system (see https://www.bristol.ac.uk/bristol-digital-futures-institute/research/seed-corn-funding/energy-systems/old-gridnew-grid/) . 
The present project will use these cards to develop an online environment for creating and playing card games which help us learn about the energy system transition.
Some workshops on game design have already been carried out with several game ideas already suggested (from top tramps to more complex character games), these too will serve as input materials to the project. </t>
  </si>
  <si>
    <t xml:space="preserve">Working with ChatGPT on Integrating Sustainability into Software
This is a research project with a publication at an international conference likely based on the findings.
Every year all 2nd year students at our Computer Science Department complete group projects. 
This project will use code and artefacts from 2nd year projects in conjunction with ChatGPT to find guidelines on integrating sustainability into the software design process and/or solutions. 
This project will require: 
a) review of code and artefacts produced by other students so as to identify where (e.g., in which development activities) and which aspects of sustainability (e.g., emissions reduction, better resource use, consideration of user’s self-esteem or social interconnections, etc.) can be relevant (alternatively this step can be done with ChatGPT and step (b) can be a manual validation);
b) Interacting with ChatGPT to analyse the initial ideas and to support/refute these ideas.
c) re-development of an example solutions/extracts from previous projects demonstrating how the suggested recommendations would be integrated (here too input from ChatGPT can be valuable).</t>
  </si>
  <si>
    <t xml:space="preserve">Helping Charities with Job Assignments
(This project can be taken to more focused directions on HCI aspect, algorithmic thinking, or software development, though it can also combine all 3 aspects.)
Many charities have a list of jobs that need to be done (e.g., maintain social media presence, write a blog, run an opinion poll for members to vote on an issue, man a help desk on fuel poverty advice, etc.) and a list of people that are willing to volunteer. People have various skills (e.g., 2nd year student in CS, retired journalist, retired accountant, etc.) and various amounts of time that they can contribute (e.g., 2 hours per week, one Saturday a month, etc.). Jobs require specific skills and time commitments too. This project will:
a) develop and algorithm to match the people with relevant skills to relevant jobs, ensuring that the time that people say they are willing to contribute to the job is also respected;
b) integrate a learning/scoring algorithm to monitor how well the volunteers cope with the set jobs and if they need help/support;
c) develop a user-friendly interface for volunteers and charities to use for volunteering and job assignments.
d) evaluate the interface with several charities in Bristol (e.g., Fuel Poverty, Citizen's Advice, etc .)   </t>
  </si>
  <si>
    <t xml:space="preserve">Machine Learning Solution for Image Analysis of Heat Loss 
This project will develop a machine learning solution to analyse thermal images (i.e., images that record temperature differences as colours, see https://cheeseproject.co.uk/home-surveys ). Such images capture areas within houses where poor windows, cracks in the walls, and alike lead to heat loss. Presently these images are used by humans to visually identify where to improve the house fabric, replace fittings, etc. The project aims to develop a solution to automate such analysis. A set of images will be provided for the project. The results from the automation solution will be compared against the recommendations provided by a human expert.  </t>
  </si>
  <si>
    <t xml:space="preserve">Sustainability solutions 
Open to student's own ideas.
</t>
  </si>
  <si>
    <t xml:space="preserve">Sana Belguith</t>
  </si>
  <si>
    <t xml:space="preserve">fx21441@bristol.ac.uk</t>
  </si>
  <si>
    <t xml:space="preserve">I am particularly interested in the following topics:
Data security and privacy in cloud computing, IoT, distributed systems.
Privacy preservation in emerging technologies.
Privacy issues in Machine Learning.</t>
  </si>
  <si>
    <t xml:space="preserve">I am happy to consider projects based on the interests have described, please have a look at related publications (including mine: https://scholar.google.com/citations?user=iZDvtRkAAAAJ&amp;hl=en) and think about any topics that interest you before coming to see me</t>
  </si>
  <si>
    <t xml:space="preserve">Sarah Connolly</t>
  </si>
  <si>
    <t xml:space="preserve">lc12305@bristol.ac.uk</t>
  </si>
  <si>
    <t xml:space="preserve">I've got a range of diverse interests, and am really interested in students' own ideas about landscape, art, photography, psychogeography, boardgames (especially co-operative boardgames), cryptocurrency scams, how art/journalism/society will evolve in response to 'AI' and more.  I'm passionate about social justice and I'm especially interested in projects connected to LGBTQ+ people/issues, women and other minority groups.  I'm also interested in CS education, group working and supporting students with additional needs, and I'm particularly interested in cross-disciplinary co-supervision, especially if you want to work with someone outside the School or University.  
I would like to see supervisees regularly (up to you if you prefer weekly or fortnightly) and I'd like you to have a strong project management ethos, and to start building/writing your report early.  I won't manage you myself, but I will help you build your own project plan.  I won't ever look at your code, and mostly likely won't have a technical background in what you're interested in - but I will help you get help you need, and will give you feedback on drafts, advice on your writing etc.  If I work with students doing similar projects, I'd be interested in alternating weekly group and individual meetings, but I am happy to stick to individual meetings if it suits you.
If any of this sounds interesting, or if there's something you're interested in similar areas not on these lists, reach out to me on Teams with your initial ideas, and we can have a chat about it. </t>
  </si>
  <si>
    <t xml:space="preserve">Psychogeography is a way of looking at geographical spaces through a lens of people's emotions, experiences and behaviours.  The beauty of the field is that is encompasses a huge range of work from art to technological - it encompasses new approaches to mapping, land art, tech to record emotions in place, sensory explorations of urban environments etc.  I am paticularly influenced by the work of Rebecca Solnit and other women writers/artists.  
I don't have any solid project ideas, but I would be very interested in helping you develop ideas around measuring, recording and experimenting in psychogeographic spaces.  </t>
  </si>
  <si>
    <t xml:space="preserve">Want to explore the intersections of art and Computer Science? I'd love to work with students who want to take an Art School approach to CS, and make some art.  You'd still need to make sure the art was routed in CS somehow - for example, could you represent a Deep Learning model through art?  Could you make an installation including CS technologies?  And you'd definitely need to include both scientific research and research about the artistic contexts/histories.    
If this sounds like you, and you want to work through ideas, get in touch! </t>
  </si>
  <si>
    <t xml:space="preserve">See Michael Wray's section for the reinforcement learning/6 Nimmt/AI project we can supervise together</t>
  </si>
  <si>
    <t xml:space="preserve">I teach on a lot of the big Project units, including Y2 Software Engineering Project, and I'm very interested in tools that can help students make decisions.  If you're interested in researching this area, creating, testing and refining tools, get in touch.  </t>
  </si>
  <si>
    <t xml:space="preserve">I'm always interested in co-operative boardgames - if you have ideas around these, bring them to me.  Last year I co-supervised a project based on using co-op board games to test ethical decision-making, but anything like that would need a co-supervisor.</t>
  </si>
  <si>
    <t xml:space="preserve">Seth Bullock</t>
  </si>
  <si>
    <t xml:space="preserve">sb15704@bristol.ac.uk</t>
  </si>
  <si>
    <t xml:space="preserve"> Hi - the projects that I supervise are often more like "science" than "engineering" in the sense that there is a question that we are trying to answer by building a computational system or model. How do insects build their homes? How do opinions spread and change in populations? How can we evolve robots that can communicate with each other? The topics tend to be at the boundary between AI and biology/psychology. Often the code that needs to be written is relatively simple, but the behaviour of the code when it is run can be quite subtle and often needs to be understood using some simple statistics applied to data from many runs. This means that you don't *need* to be a very strong coder to handle the projects, but it helps if you can code simple things quickly and carefully and if you are not afraid of doing a bit of statistics. However, most important is a strong interest in finding things out and making sense of complex systems.
</t>
  </si>
  <si>
    <t xml:space="preserve">Opinion Dynamics in Heterogeneous Populations
How do our opinions change over time as a result of the interactions that we have with those around us? In the age of social media, increasingly polarised politics, and global challenges such as climate change, this question has taken on increased significance. Opinion dynamics is an area of research that explores models of opinion change: interactions between a population of simple agents are simulated and the way that thier opinions change over time is analysed. Does the population reach a consensus? Does it fragments into opposed sub-populations? Typically, these models assume that all agents may hold different opinions but that they change their opinions according to some rules and that the rules apply to each agent in the same way. But what if our population is made up of agents that are different from each other in how they interact with each other? What if some people focus on what makes them the same as the agents that they interact with, but other agents focus on what makes them different? What if some agents are tolerant but some more less tolerant? What if some agents consume global media but others do not? How does this change the pattern of opinions that arises in a population?
This project will pick a simple opinion dynamics model, replicate it, and extend it to include more radical kinds of heterogeneity in order to explore what impact this has on the opinion dynamics exhibited by the model.
References:
The papers in this PNAS special issue on "Dynamics of Political Polarization" could be a good starting point for this project. https://www.pnas.org/toc/pnas/118/50 (scroll down a bit until you come to the special issue)
Also the papers of Hiroki Sayama on opinion dynamics could be useful:
https://bingweb.binghamton.edu/~sayama/pub.html?Topic#Human%20and%20Social%20Dynamics
E.g., ref [59]
A recent paper by Hiroki Sayama and myself is [1] here: https://seis.bristol.ac.uk/~sb15704/pubs.html
[ This project will likely make use of Python libraries such as networkx, numpy, scipy, etc. ]
[ This project would suit a student with an interest in networks, an appetite for taking a scientific approach to human behaviour, and some ability to do simple statistics. You don't need any previous experience in simulation modelling, opinion dynamics, etc., though. ]</t>
  </si>
  <si>
    <t xml:space="preserve">Insect-inspired Algorithms for Reducing Congestion
Autonomous vehicles have the potential to reduce emissions (and journey times) in cities by choosing routes that minimise congestion. In this project we will build a simple agent-based model of cars moving through a city and experiemnt with equipping some of them with a decentralised communication system based on the pheromone communication employed by social insects such as termites and ants. Can we reduce congestion by letting cars share information about the delays that they are experiencing? How does the picture change if each car has a target arrival time as well as a target destination?
More details of the idea can be found here:
https://drive.google.com/file/d/1PyjcSiZxDwdFzAfxHXdfnUmgoXmZifDG/view?usp=sharing
A related paper is: https://seis.bristol.ac.uk/~sb15704/pubs_abstracts.html#fabrice2019
Saffre, F., Gianini, G., Hildmann, H., Davies, J., Bullock, S., Damiani, E., &amp; Deneubourg, J.-L. (2019). Long-term memory-induced synchronisation can impair collective performance in congested systems. Swarm Intelligence, 13(2), 95-114.
[ This project would suit a student with strong programming skills, an interest in swarm intelligence and smart cities. You don't need to have previous experience of agent based modelling or any prior knowledge of insects or car simulations, though. ]</t>
  </si>
  <si>
    <t xml:space="preserve">Generative Design in Minecraft
The Generative Design in Minecraft Competition (https://twitter.com/GenDesignMC, https://gendesignmc.engineering.nyu.edu/) has been running for several years. Each year entrants submit algorithms that automatically generate Minecraft settlements (houses, roads, etc.) within any Minecraft landscape. The settlements must be complex, realistic and match their environment. Submissions are assessed on their ability to generate settlements that score highly on Narrative, Adaptivity, Aesthetics, and Functionality. In this project you will develop an algorithm that can be submitted to the competition. If you are interested in procedural generation and you think you can generate Minecraft settlements that are better than the ones in the game, then this project could be for you.
The winners of the 2022 competition wrote a paper about it here: Believable Minecraft Settlements by Means of Decentralised Iterative Planning
https://arxiv.org/abs/2309.10871
[ This project would suit a student with very strong programming skills and an interest in procedural generation, art, and AI agents within games. ]</t>
  </si>
  <si>
    <t xml:space="preserve">Evolving perceptual crossing in simple agents
The Perceptual Crossing Experiment is an interesting exploration of how humans and other agents can learn to communicate successfully. In the experiment two people that cannot see each other or communicate with each other play a simple computer "game". In the game each player controls an avatar that can be moved backwards and forwards along the same straight line. Each player can only see their own avatar, but if the avatars "cross" each other by passing over the same spot then the players here a beep. The game is to find the other avatar and cross over it many times. Hovever, there is also a stationary "distractor" object in the environment that causes a player to hear the same beep if their avatar crosses it. And each avatar also has a "shadow" that is always a fixed distance away from the avatar and also causes the same beep if it is crossed. Despite the distractor, shadow and avatar all causing the same beep, people can learn to tell the difference and succeed at the game. In this project we will evolve artificial agents controlled by simple neural networks to solve the perceptual crossing experiment and explore how they can succeed under different circumstances. How do these agents learn? Do they play the game in the same way as real people?
A new toolkit for simulating the perceptual crossing experiment is available: https://fede.sangati.me/publication/pce-2023-simtoolkit/
There are a few papers describing the Perceptual Crossing Experiment. Here is one of them:
https://www.frontiersin.org/articles/10.3389/fnhum.2012.00181/full
The project would involve exploring this toolkit and adapting it to run new perceptual crossing experiments.
[ Ths project would suit a student with strong programming skills and an interest in cognition, biology, philosophy and communication - but no prior knowledge of these topics is required! ]</t>
  </si>
  <si>
    <t xml:space="preserve">Evolving Communication in Simple Simulated Agents
The starting point for this project is the communication behaviour of bees. When one bee returns to the hive with knowledge of a good location for foraging, it can communicate this knowledge to other bees by doing a "waggle dance" which informs watching bees of the direction to head off in and the distance to fly. In this project we will evolve a similar type of referential communication behaviour from scratch in very simple simulated robot agents. We will replicate a recent study (see below) which successfully achieved this, and then we will extend the study to explore how the results change in a more complicated scenario where agents are not communucating a location in the world, but the identity of a criminal.
References:
Fox, R. &amp; Bullock, S. (2022). Nectar of the bots: Evolving bidirectional referential communication. Adaptive Behavior. https://doi.org/10.1177/10597123221110379
J.I. Campos, T. Froese, (2017). "Referential communication as a collective property of a brain-body-environment-body-brain system: A minimal cognitive model", 2017 IEEE Symposium Series on Computational Intelligence (SSCI), 1-8.
https://4ecognitiongroup.files.wordpress.com/2017/12/camposfroese_2017.pdf
..and the papers cited by this paper.
[ This project could make use of a C++ package for simulating mobile agents controlled by evolved continuous time recurrent neural networks: Randall Beer's "Evolutionary Agents" package availalbe here: http://mypage.iu.edu/~rdbeer/ ... but I would also be interested in exploring where we can adapt a recently released Perceptual Crossing Experiment package to explore this communication task: https://fede.sangati.me/publication/pce-2023-simtoolkit/ (see project idea #4 for more info on the PCE)]
[ This project would suit a student with strong programming skills, an interest in neuroscience, robotics, evolution, and communication between agents. You don't need to have previous experience of any of these areas, though. ]</t>
  </si>
  <si>
    <t xml:space="preserve">Alife
Artificial Life ("Alife") is an interdisciplinary field that emerged as a sister to Artificial Intelligence in the late 1980s. It uses computational tools and ideas to explore and synthesise the properties of living systems. The latest work in Alife is collected in the International Conference on Artificial Life, here: https://direct.mit.edu/isal/isal/volume/35, https://direct.mit.edu/isal/isal2022/volume/34, https://direct.mit.edu/isal/isal2021/volume/33
In this project, we will pick a recent paper (from one of the conference proceedings volumes linked to above) and try to replicate (and extend) their work. We will probably need to pick something at the computational end of Alife (rather than something that involves building complicated robots or exploring real chemical reaction systems). We will also need to pick something that is interesting and clearly described in the paper. Feel free to get in touch to discuss which papers look like good possibilities.
[ This project would suit a student with strong programming skills, an interest in biology, robotics, and evolution. You don't need to have previous experience of any of these areas, though. ]</t>
  </si>
  <si>
    <t xml:space="preserve">Simon Lock</t>
  </si>
  <si>
    <t xml:space="preserve">sl17668@bristol.ac.uk</t>
  </si>
  <si>
    <t xml:space="preserve">I have a broad range of interests and have supervised a wide variety of projects in the past. If you are looking for a supervisor with deep expertise in a specific area (e.g. in machine learning or computer vision) then I'm probably not the one for you ! My main areas of interest are in tools to support software engineering and use of graphics for purposeful and useful applications. I'm not keen on projects that build applications just for the sake of coding. Remember that a project focusing on Software Engineering isn't just one where you build something - it's where you try to improve the act of building by developing new processes and support tools. Any students working with me will be expected to undertake a significant evaluation of their work - either by empirical measurement or by user study.</t>
  </si>
  <si>
    <t xml:space="preserve">Use of graphical visualisation to provide insight into important and challenging problems (student brings their own area of interest).</t>
  </si>
  <si>
    <t xml:space="preserve">Software tools to support designers, programmers, testers and managers in the development of complex systems.</t>
  </si>
  <si>
    <t xml:space="preserve">Development of coding style analysis tools to help detect possible plagiarism cases.</t>
  </si>
  <si>
    <t xml:space="preserve">Development of GitHub analytics for the assessment of student project work.</t>
  </si>
  <si>
    <t xml:space="preserve">Sion Hannuna</t>
  </si>
  <si>
    <t xml:space="preserve">sh1670@bristol.ac.uk</t>
  </si>
  <si>
    <t xml:space="preserve">I prefer to do applied vision and / or deep learning projects that are experiment based. I usually meet students weekly on Teams, but happy to meet in person.</t>
  </si>
  <si>
    <t xml:space="preserve">Exercise quality of movement using RGD / RGB(D) image sequences (1 project). (keywords: Python / Data engineering / Computer Vision)</t>
  </si>
  <si>
    <t xml:space="preserve">Visual tracking using kernelized correlation filters with RGB-D image sequences. Need good maths for this one. (1 project)</t>
  </si>
  <si>
    <t xml:space="preserve">Non-intrusive load monitoring and user behaviour analysis based on residential electricity consumption (2 projects) (keywords: Python / data science / PANDAS / LSTM / Deep Learning)								</t>
  </si>
  <si>
    <t xml:space="preserve">Stanislav Abaimov</t>
  </si>
  <si>
    <t xml:space="preserve">zr21942@bristol.ac.uk</t>
  </si>
  <si>
    <t xml:space="preserve">I am interested in the following topics: Software and network vulnerability detection and prevention, application of AI (including LLMs) for coding practices, vulnerability detection, and secure code development. My approach involves more practical work, focusing on implementations and hands-on analysis of the code and networks, as well as active security testing of software and networks. My own research focuses on cyber-physical systems, industrial control systems, and IoT.</t>
  </si>
  <si>
    <t xml:space="preserve">software development is becoming increasingly AI-assisted, but the code, generated by the copilots is initially not secure, and requires additional analysis and prompt pipelining to create security measures. The suggested project focuses on securing already existing insecure code recursively using coding copilots (Online and Local LLMs). Specifically, there are several challenges in this task: detecting common vulnerabilities in the code using LLMs, automated recursive code scanning, performance and security trade-offs.</t>
  </si>
  <si>
    <t xml:space="preserve">Steven Ramsay</t>
  </si>
  <si>
    <t xml:space="preserve">sr17466@bristol.ac.uk</t>
  </si>
  <si>
    <t xml:space="preserve">I supervise projects in the area of programming languages.  I am particularly interested in improving the tooling for programming, so if you have an idea for a neat tool that would make programming easier in language X, then I am interested to hear it.
My expertise is actually in particular kinds of tools, namely those which analyse your code and reason about its execution for you.  For example, tools that can look at your code and find bugs or produce a proof that there are no bugs of a certain kind.  Consequently, I work a lot with logic and automated reasoning (i.e. algorithms to do logical reasoning for you), and so many of my projects are on these topics. 
If you like some aspects of one of my projects but you want to know more, or you would prefer something similar but a bit different, then I am happy to talk to you about doing something more bespoke.
Most of the projects that I propose require you to have done COMS30040: Types and Lambda Calculus, because they are about logic or tools for functional programming languages.  However, if you have an idea for a tool for a non-functional programming language, then just have done COMS20007: Programming Languages and Computation is probably fine.</t>
  </si>
  <si>
    <t xml:space="preserve">Developing a higher-order MSL constraint solver
Higher-order MSL constraints are a logic, designed in the PL group here in Bristol, for expressing properties of syntax (such as programs).  They are very expressive, but also have a decidable satisfiability problem - in other words, there is an algorithm which, given a set of formulas as input, will decide whether or not the formulas are solvable (have a model).
There is one prototype implementation of this algorithm, but it is very inefficient.  In this project you would be developing a more efficient algorithm for solving these kinds of constraints, implementing and evaluating it.  
You should have strong programming skills (preferably functional programming) and either be taking or have taken COMS30040: Types and Lambda Calculus.  Some knowledge of logic is also beneficial.</t>
  </si>
  <si>
    <t xml:space="preserve">A success type system for Liquid Types.
Liquid Haskell (https://ucsd-progsys.github.io/liquidhaskell/) is a type system for Haskell where one can state very expressive types, such as:
  { v: Int | v /= 0 } - the type of non-zero integers
This project is to design and develop the theory of an alternative type system, based on Liquid Haskell (or some other dependent type system) but designed for catching bugs rather than proving correctness.  In a traditional type system, one uses the system to prove the absence of certain kinds of bugs, namely run-time exceptions arising from type mismatches. However, in a success type system, one can use the type system to prove the presence of bugs, and thus pinpoint errors in the programmers code.  In our group, we have recently developed a new theory for success type systems, and this project would be about applying this theory to Liquid Haskell (or similar).
You should be taking or have taken COMS30040: Types and Lambda Calculus.</t>
  </si>
  <si>
    <t xml:space="preserve">A success type system for your favourite dynamically typed programming language.
In a traditional type system, one uses the system to prove the absence of certain kinds of bugs, namely run-time exceptions arising from type mismatches. However, in a success type system, one can use the type system to prove the presence of bugs, and thus pinpoint errors in the programmers code.  
In this project you would be developing the basic ideas of a success type system for your favourite dynamically typed programming language.
You should be taking or have taken COMS30040: Types and Lambda Calculus.</t>
  </si>
  <si>
    <t xml:space="preserve">Two-sided type systems with effects.
In the programming languages research group, we have recently developed a new kind of type system for programming languages, called two-sided.  Two sided systems allow both for proving that a program is free from type errors at runtime, and when this is not the case, for pinpointing exactly which code leads to the error.  In the development of the theory for these kinds of system, it became apparent that we might obtain a more beautiful theory if we added an extra ingredient, which is the tracking of effects (especially non-termination and crashing).  This project is to see whether or not that would be the case.
You should be taking or have taken COMS30040: Types and Lambda Calculus.
</t>
  </si>
  <si>
    <t xml:space="preserve">Mechanising the theory of two-sided PCF.
If you are taking or have taken COMS30040: Types and Lambda Calculus, then you will know that proof is a kind of programming.  In fact, there are software tools, called interactive theorem provers (or proof assistants) in which you can program your proofs, and the software will check that you did every step correctly and thus proved the theorem.  Examples are Lean, Coq, Isabelle, HOL (light), and so on.  They are useful, because at the end you have a "machine-checked proof", i.e. you can know that the proof is 100% correct (subject to the foundational considerations and the correctness of the software).  The process of programming theory in one of these tools is sometimes called mechanisation.
In this project you would be learning to program proofs in one of these provers and then using it to mechanise some new theory developed in the programming languages group, concerning a new kind of type system for a simple functional programming language.
You should be taking or have taken COMS30040: Types and Lambda Calculus.</t>
  </si>
  <si>
    <t xml:space="preserve">A symbolic debugger for a functional programming language.
When a test case fails, one course of action is to reach for your debugger and try to look more carefully at the evaluation of the failing case.  However, there is no facility to generalise from that one failing case.  For example, you may wish to know, if it fails for input 36, does it also fail for all even integers?  Or does the test succeed for all integers less than 30.
In this project, you would be developing a debugger for a simple (toy) functional programming language, in which you can execute symbolic code, i.e. code containing free variables, like "even x == True =&gt; testcase x".  Under the hood, the idea is to use a symbolic execution engine that we have developed using egraphs.
You should be taking or have taken COMS30040: Types and Lambda Calculus and have strong functional programming skills.
</t>
  </si>
  <si>
    <t xml:space="preserve">Tilo Burghardt</t>
  </si>
  <si>
    <t xml:space="preserve">tb2935@bristol.ac.uk</t>
  </si>
  <si>
    <t xml:space="preserve">Tom Deakin</t>
  </si>
  <si>
    <t xml:space="preserve">tom.deakin@bristol.ac.uk</t>
  </si>
  <si>
    <t xml:space="preserve">I'm interested in projects in High Performance Computing. HPC involves developing techniques and applications for running codes in parallel on massive supercomputers on many thousands of processors. Projects typically involve working with an existing, medium size parallel code developed in the HPC Research Group, and as such require confident programming skills in C and sometimes modern C++. We would catchup on your project progress every two weeks and discuss issues and plans for the next steps as you work on your project. I have suggested some ideas below, but am happy to discuss your ideas for parallel applications on supercomputers and novel hardware such as GPUs.
A full list of project ideas to pique your interests is at https://seis.bristol.ac.uk/~td8469/</t>
  </si>
  <si>
    <t xml:space="preserve">Heterogeneous Programming in C++
Modern C++ comes with abstractions for writing parallel and vectorised programs directly in the language. Future C++ standards are exploring new abstractions (such as senders/receivers)which give more flexibility for writing parallel algorithms. Compilers from vendors such as Intel and NVIDIA allow these to run on the latest high performance CPUs and GPUs. In this project, you would port existing mini-apps and benchmarks to use the latest C++ parallel algorithms and executors, and complete a comparative study to measure its performance across a range of CPUs and GPUs from different vendors.</t>
  </si>
  <si>
    <t xml:space="preserve">Heterogeneous Programming in SYCL
SYCL is an open-standard parallel programming model for heterogeneous programming in modern C++. SYCL allows applications to run devices such as GPUs from different vendors, including NVIDIA, AMD and Intel. In this project, you would port existing mini-apps and benchmarks to the SYCL programming language, and complete a comparative study to measure its performance across a range of CPUs and GPUs from different vendors. There are lots of applications we are looking at to port to SYCL.
</t>
  </si>
  <si>
    <t xml:space="preserve">Native parallel Fortran
Fortran is a key workhorse language in the field of high performance computing. It originally acquired its name from “formula translator”, which makes it attractive for writing scientific software. The syntax is simple to pick up if you know Python (especially if you are familiar with numpy). Fortran has long contained parallel abstractions: DO CONCURRENT loops and Co-arrays. In this project, you would port existing mini-apps and benchmarks to use these parallel abstractions built into the ISO standard language, Fortran. You might conduct a benchmarking study to compare the performance across a range of CPUs and GPUs from different vendors, and/or a scaling study to test the performance across a large supercomputer.</t>
  </si>
  <si>
    <t xml:space="preserve">Jax for HPC
Jax is a machine learning framework in Python where you can express the computational patterns for machine learning algorithms which are capable of running on advanced architectures like GPUs and ML accelerators. However, it may be possible to use those same abstractions for HPC codes. This project would explore how some of our HPC applications, mini-apps and benchmarks can be written in Jax. You would benchmark the performance on a range of the latest processors.</t>
  </si>
  <si>
    <t xml:space="preserve">Julia for HPC
Julia is a dynamically-typed language (like Python is) and has lots of features that makes it attractive to use for scientific and high-performance computing. This project would explore how some of our HPC applications, mini-apps and benchmarks can be written in Julia. You would benchmark the performance on a range of the latest processors. In particular, you could explore Julia on GPUs, using the various abstractions in the JuliaGPU abstraction layer.
</t>
  </si>
  <si>
    <t xml:space="preserve">High Performance Computing
Generally anything to do with parallel programming, parallel programming languages, parallel algorithms and highly parallel computer architectures such as GPUs. Come and have a chat to discuss your ideas!</t>
  </si>
  <si>
    <t xml:space="preserve">External projects. For these projects, you would need to find a Computer Science supervisor to co-supervise with external partners, which is not generally too hard - if you're interested, talk to Michael Wray or Sarah Connolly as soon as possible.</t>
  </si>
  <si>
    <t xml:space="preserve">N/A</t>
  </si>
  <si>
    <t xml:space="preserve">Projects from people outside the School of CS - these would need to have a CS so-supervisor, with an external client who you would need to liaise with. </t>
  </si>
  <si>
    <t xml:space="preserve">Brunel’s 1843 SS Great Britain was the world’s first iron ship. Following an extraordinarily long and impactful working life and a daring 1970 salvage, the original iron hull is now conserved as a museum in the original Bristol dry dock in which it was constructed.
The SS Great Britain Trust is the charity that cares for the ship. The Mission of the Trust is ‘To preserve the SS Great Britain and Brunel’s legacy, and to help as many people as possible enjoy discovering them.’
A desiccated (dried) microclimate has been created around the most vulnerable parts of the material using dehumidifiers. This system is designed to slow down aggressive chloride-accelerated corrosion while still allowing visitor access. The environment has successfully been held broadly stable for almost 20 years using this method, but it is not 100% effective and therefore there are still small amounts of active degradation.
We are looking to create a record of the past degradation of the ship in as much detail as possible. Ideally, a set of photographs would have been taken on a regular basis but due to competing demands on staff time our records are sporadic. We do have some old photographs and are also aware that photographs taken by visitors will be available in the public domain, for example on social media sites. We also have records (not digitised) showing any occasion when pieces of corroded material have been collected from the ground around the ship, and records of any time periods when the dehumidification system was not available (and hence we would expect accelerated degradation).
Students may have their own suggestions of how best to achieve our objective with the resources available, this might include:
-              Developing algorithms to search through files either on our systems or online to identify images of the ship;
-              Using image metadata or other available information to arrange the images chronologically;
-              Using computer vision or other image processing techniques to identify the locations depicted by the images;
-              Comparison of images from different time periods to identify changes in the ship’s appearance with time;
-              Developing a method to digitise and process our corroded material collection records;
-              Identifying any correlation between dehumidification failures and periods of degradation;
-              Developing recommendations for locations and frequency of future photographic capture for optimised future condition reporting.
Note on IP and other conditions: The University of Bristol and the SS Great Britain Trust have a contractual collaboration agreement, which states that any IP generated by projects of this nature will be jointly owned. Most of the rest of the content is not relevant to this project but a copy of the agreement is available to review on request. We would also request that any publication arising from this work be approved by us and appropriate credit/co-authorship assigned.</t>
  </si>
  <si>
    <t xml:space="preserve">Exploration of existing parallel spatial acceleration structures for 3D volumes, applied to SimTex , a C++ finite element solver.
Spatial Acceleration Structures are a fundamental enabler for making collision/contact problems computationally feasible at scale. A naïve evaluation of all potential contact pairs in a population is an O(n^2) problem, rapidly becoming computationally unfeasible, ignoring performance. This problem is compounded by contact problems often being dynamic and iterative. In practice, filtering of potential contacts is required. This is generally divided into the ‘broad phase’ and ‘narrow phase’. The broad phase produces a reduced set of potential contacts. Crucially, this reduced set must include all true contacts. The narrow phase then tests the potential contacts, establishing those which need to be evaluated by an expensive contact procedure. Spatial Acceleration Structures are used in the broad phase to efficiently determine the smallest set of potential contacts possible.
While we may share this intrinsic problem with many other domains, such as making sure your video game character doesn’t fall through the map within a restrictive frame time budget, or cloth doesn’t phase through a character in a video effect (or any Bethesda game), this project is applied to aerospace. SimTex is a finite element solver for composite material Manufacturing Process Simulation (MPS). Feasibility, quality and rate of manufacturing are key limiting factors on the development of novel aircraft structures. Decarbonization of aviation requires a great deal of novelty. MPS is increasingly being used to compliment or displace cost and time intensive trial and error based manufacturing development. Further, it can enable insight previously unattainable, and transport manufacturing insight availability, earlier in the design process. Ultimately, SimTex enables improvement of those key limiting factors for future aircraft. SimTex is being used by, and in the research projects of, major aerospace primes. SimTex has recently been exploring adjacent industries through the generality of textile simulation.
Concretely, SimTex’s solver runtime is dominated by the solution of contact. The team undertaking this project will explore solutions to the broad phase, through the evaluation of parallel spatial acceleration structures. Emphasis will be placed on the professionalism of the evaluation, for example testing, profiling, or possibly visualization. Currently, SimTex uses a constant time O(1) spatial hashing solution.</t>
  </si>
  <si>
    <t xml:space="preserve">Name</t>
  </si>
  <si>
    <t xml:space="preserve">AI</t>
  </si>
  <si>
    <t xml:space="preserve">Algorithms</t>
  </si>
  <si>
    <t xml:space="preserve">Architecture</t>
  </si>
  <si>
    <t xml:space="preserve">Comp. neuroscience</t>
  </si>
  <si>
    <t xml:space="preserve">Comp. pure maths</t>
  </si>
  <si>
    <t xml:space="preserve">Computer vision</t>
  </si>
  <si>
    <t xml:space="preserve">Crypto</t>
  </si>
  <si>
    <t xml:space="preserve">Cybersecurity (behaviours)</t>
  </si>
  <si>
    <t xml:space="preserve">Cybersecurity (systems)</t>
  </si>
  <si>
    <t xml:space="preserve">Data science</t>
  </si>
  <si>
    <t xml:space="preserve">Deep learning</t>
  </si>
  <si>
    <t xml:space="preserve">Education/outreach</t>
  </si>
  <si>
    <t xml:space="preserve">Finance</t>
  </si>
  <si>
    <t xml:space="preserve">Graph theory</t>
  </si>
  <si>
    <t xml:space="preserve">Graphics</t>
  </si>
  <si>
    <t xml:space="preserve">HCI</t>
  </si>
  <si>
    <t xml:space="preserve">HPC</t>
  </si>
  <si>
    <t xml:space="preserve">Machine learning</t>
  </si>
  <si>
    <t xml:space="preserve">Natural language processing</t>
  </si>
  <si>
    <t xml:space="preserve">Programming languages</t>
  </si>
  <si>
    <t xml:space="preserve">Robotics</t>
  </si>
  <si>
    <t xml:space="preserve">Scientific comp.</t>
  </si>
  <si>
    <t xml:space="preserve">Societal impact</t>
  </si>
  <si>
    <t xml:space="preserve">Software dev</t>
  </si>
  <si>
    <t xml:space="preserve">Sustainable computing</t>
  </si>
  <si>
    <t xml:space="preserve">Verification</t>
  </si>
  <si>
    <t xml:space="preserve">Non-supervisor</t>
  </si>
  <si>
    <t xml:space="preserve">Supervisor</t>
  </si>
  <si>
    <t xml:space="preserve">Partha das Chowdhury</t>
  </si>
  <si>
    <t xml:space="preserve">Paul Marshall</t>
  </si>
</sst>
</file>

<file path=xl/styles.xml><?xml version="1.0" encoding="utf-8"?>
<styleSheet xmlns="http://schemas.openxmlformats.org/spreadsheetml/2006/main">
  <numFmts count="2">
    <numFmt numFmtId="164" formatCode="General"/>
    <numFmt numFmtId="165" formatCode="General"/>
  </numFmts>
  <fonts count="10">
    <font>
      <sz val="12"/>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b val="true"/>
      <sz val="20"/>
      <color rgb="FF000000"/>
      <name val="Calibri"/>
      <family val="2"/>
      <charset val="1"/>
    </font>
    <font>
      <b val="true"/>
      <sz val="12"/>
      <color rgb="FF000000"/>
      <name val="Calibri"/>
      <family val="2"/>
      <charset val="1"/>
    </font>
    <font>
      <sz val="11"/>
      <color rgb="FF000000"/>
      <name val="Calibri"/>
      <family val="2"/>
      <charset val="1"/>
    </font>
    <font>
      <u val="single"/>
      <sz val="12"/>
      <color rgb="FF0563C1"/>
      <name val="Calibri"/>
      <family val="2"/>
      <charset val="1"/>
    </font>
    <font>
      <strike val="true"/>
      <sz val="12"/>
      <color rgb="FF000000"/>
      <name val="Calibri"/>
      <family val="2"/>
      <charset val="1"/>
    </font>
  </fonts>
  <fills count="4">
    <fill>
      <patternFill patternType="none"/>
    </fill>
    <fill>
      <patternFill patternType="gray125"/>
    </fill>
    <fill>
      <patternFill patternType="solid">
        <fgColor rgb="FFDDEBF7"/>
        <bgColor rgb="FFCCFFFF"/>
      </patternFill>
    </fill>
    <fill>
      <patternFill patternType="solid">
        <fgColor rgb="FFFFFFFF"/>
        <bgColor rgb="FFFFF2CC"/>
      </patternFill>
    </fill>
  </fills>
  <borders count="11">
    <border diagonalUp="false" diagonalDown="false">
      <left/>
      <right/>
      <top/>
      <bottom/>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color rgb="FF9BC2E6"/>
      </top>
      <bottom style="thin">
        <color rgb="FF9BC2E6"/>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5" fontId="0" fillId="0" borderId="5" xfId="0" applyFont="fals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left" vertical="top" textRotation="0" wrapText="true" indent="0" shrinkToFit="false"/>
      <protection locked="true" hidden="false"/>
    </xf>
    <xf numFmtId="164" fontId="7" fillId="2" borderId="7" xfId="0" applyFont="true" applyBorder="true" applyAlignment="true" applyProtection="false">
      <alignment horizontal="general" vertical="bottom" textRotation="0" wrapText="true" indent="0" shrinkToFit="false"/>
      <protection locked="true" hidden="false"/>
    </xf>
    <xf numFmtId="164" fontId="8" fillId="0" borderId="5" xfId="20" applyFont="true" applyBorder="true" applyAlignment="true" applyProtection="true">
      <alignment horizontal="left" vertical="top" textRotation="0" wrapText="true" indent="0" shrinkToFit="false"/>
      <protection locked="true" hidden="false"/>
    </xf>
    <xf numFmtId="164" fontId="9" fillId="0" borderId="5" xfId="0" applyFont="true" applyBorder="true" applyAlignment="true" applyProtection="false">
      <alignment horizontal="left" vertical="top" textRotation="0" wrapText="true" indent="0" shrinkToFit="false"/>
      <protection locked="true" hidden="false"/>
    </xf>
    <xf numFmtId="164" fontId="0" fillId="3" borderId="4" xfId="0" applyFont="true" applyBorder="true" applyAlignment="true" applyProtection="false">
      <alignment horizontal="left" vertical="top" textRotation="0" wrapText="true" indent="0" shrinkToFit="false"/>
      <protection locked="true" hidden="false"/>
    </xf>
    <xf numFmtId="165" fontId="0" fillId="3" borderId="5" xfId="0" applyFont="false" applyBorder="true" applyAlignment="true" applyProtection="false">
      <alignment horizontal="left" vertical="top" textRotation="0" wrapText="true" indent="0" shrinkToFit="false"/>
      <protection locked="true" hidden="false"/>
    </xf>
    <xf numFmtId="164" fontId="0" fillId="3" borderId="5" xfId="0" applyFont="false" applyBorder="true" applyAlignment="true" applyProtection="false">
      <alignment horizontal="left" vertical="top" textRotation="0" wrapText="true" indent="0" shrinkToFit="false"/>
      <protection locked="true" hidden="false"/>
    </xf>
    <xf numFmtId="164" fontId="0" fillId="3" borderId="6" xfId="0" applyFont="false" applyBorder="true" applyAlignment="true" applyProtection="false">
      <alignment horizontal="left" vertical="top" textRotation="0" wrapText="true" indent="0" shrinkToFit="false"/>
      <protection locked="true" hidden="false"/>
    </xf>
    <xf numFmtId="164" fontId="0" fillId="3" borderId="0" xfId="0" applyFont="false" applyBorder="false" applyAlignment="true" applyProtection="false">
      <alignment horizontal="left" vertical="top"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0" borderId="9" xfId="0" applyFont="false" applyBorder="true" applyAlignment="true" applyProtection="false">
      <alignment horizontal="left" vertical="top" textRotation="0" wrapText="true" indent="0" shrinkToFit="false"/>
      <protection locked="true" hidden="false"/>
    </xf>
    <xf numFmtId="164" fontId="0" fillId="0" borderId="10" xfId="0" applyFont="fals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0">
    <dxf>
      <fill>
        <patternFill patternType="solid">
          <fgColor rgb="FFFFF2CC"/>
        </patternFill>
      </fill>
    </dxf>
    <dxf>
      <fill>
        <patternFill patternType="solid">
          <fgColor rgb="00FFFFFF"/>
        </patternFill>
      </fill>
    </dxf>
    <dxf>
      <fill>
        <patternFill patternType="solid">
          <fgColor rgb="FF3D3D3D"/>
          <bgColor rgb="FFFFFFFF"/>
        </patternFill>
      </fill>
    </dxf>
    <dxf>
      <fill>
        <patternFill patternType="solid">
          <fgColor rgb="FFC55A11"/>
        </patternFill>
      </fill>
    </dxf>
    <dxf>
      <fill>
        <patternFill patternType="solid">
          <fgColor rgb="FF0563C1"/>
        </patternFill>
      </fill>
    </dxf>
    <dxf>
      <fill>
        <patternFill patternType="solid">
          <fgColor rgb="FFDDEBF7"/>
        </patternFill>
      </fill>
    </dxf>
    <dxf>
      <font>
        <color rgb="FFC55A11"/>
      </font>
      <fill>
        <patternFill>
          <bgColor rgb="FFFFF2CC"/>
        </patternFill>
      </fill>
    </dxf>
    <dxf>
      <font>
        <color rgb="FFC00000"/>
      </font>
      <fill>
        <patternFill>
          <bgColor rgb="FFFF8989"/>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C0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2CC"/>
      <rgbColor rgb="FFDDEBF7"/>
      <rgbColor rgb="FF660066"/>
      <rgbColor rgb="FFFF8989"/>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BC2E6"/>
      <rgbColor rgb="FFFF99CC"/>
      <rgbColor rgb="FFCC99FF"/>
      <rgbColor rgb="FFFFC7CE"/>
      <rgbColor rgb="FF33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Project_specs_data.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s>
    <sheetDataSet>
      <sheetData sheetId="0">
        <row r="1">
          <cell r="A1" t="str">
            <v>Sridhar Adepu</v>
          </cell>
          <cell r="B1">
            <v>0</v>
          </cell>
          <cell r="C1">
            <v>0</v>
          </cell>
          <cell r="D1">
            <v>0</v>
          </cell>
        </row>
        <row r="2">
          <cell r="A2" t="str">
            <v>Laurence Aitchison</v>
          </cell>
          <cell r="B2">
            <v>0</v>
          </cell>
          <cell r="C2">
            <v>0</v>
          </cell>
          <cell r="D2">
            <v>0</v>
          </cell>
        </row>
        <row r="3">
          <cell r="A3" t="str">
            <v>Nirav Ajmeri</v>
          </cell>
          <cell r="B3">
            <v>9</v>
          </cell>
          <cell r="C3">
            <v>0</v>
          </cell>
          <cell r="D3">
            <v>0</v>
          </cell>
        </row>
        <row r="4">
          <cell r="A4" t="str">
            <v>Pui Anantrasirichai</v>
          </cell>
          <cell r="B4">
            <v>2</v>
          </cell>
          <cell r="C4">
            <v>2</v>
          </cell>
          <cell r="D4">
            <v>0</v>
          </cell>
        </row>
        <row r="5">
          <cell r="A5" t="str">
            <v>Sana Belguith</v>
          </cell>
          <cell r="B5">
            <v>7</v>
          </cell>
          <cell r="C5">
            <v>0</v>
          </cell>
          <cell r="D5">
            <v>0</v>
          </cell>
        </row>
        <row r="6">
          <cell r="A6" t="str">
            <v>David Bernhard</v>
          </cell>
          <cell r="B6">
            <v>9</v>
          </cell>
          <cell r="C6">
            <v>0</v>
          </cell>
          <cell r="D6">
            <v>0</v>
          </cell>
        </row>
        <row r="7">
          <cell r="A7" t="str">
            <v>Jon Bird</v>
          </cell>
          <cell r="B7">
            <v>8</v>
          </cell>
          <cell r="C7">
            <v>0</v>
          </cell>
          <cell r="D7">
            <v>0</v>
          </cell>
        </row>
        <row r="8">
          <cell r="A8" t="str">
            <v>Tilo Burghardt</v>
          </cell>
          <cell r="B8">
            <v>0</v>
          </cell>
          <cell r="C8">
            <v>0</v>
          </cell>
          <cell r="D8">
            <v>0</v>
          </cell>
        </row>
        <row r="9">
          <cell r="A9" t="str">
            <v>Andrew Calway</v>
          </cell>
          <cell r="B9">
            <v>5</v>
          </cell>
          <cell r="C9">
            <v>0</v>
          </cell>
          <cell r="D9">
            <v>0</v>
          </cell>
        </row>
        <row r="10">
          <cell r="A10" t="str">
            <v>Neill Campbell</v>
          </cell>
          <cell r="B10">
            <v>0</v>
          </cell>
          <cell r="C10">
            <v>0</v>
          </cell>
          <cell r="D10">
            <v>0</v>
          </cell>
        </row>
        <row r="11">
          <cell r="A11" t="str">
            <v>John Cartlidge</v>
          </cell>
          <cell r="B11">
            <v>0</v>
          </cell>
          <cell r="C11">
            <v>0</v>
          </cell>
          <cell r="D11">
            <v>0</v>
          </cell>
        </row>
        <row r="12">
          <cell r="A12" t="str">
            <v>Rami Chehab</v>
          </cell>
          <cell r="B12">
            <v>0</v>
          </cell>
          <cell r="C12">
            <v>0</v>
          </cell>
          <cell r="D12">
            <v>0</v>
          </cell>
        </row>
        <row r="13">
          <cell r="A13" t="str">
            <v>Dave Cliff</v>
          </cell>
          <cell r="B13">
            <v>4</v>
          </cell>
          <cell r="C13">
            <v>0</v>
          </cell>
          <cell r="D13">
            <v>1</v>
          </cell>
        </row>
        <row r="14">
          <cell r="A14" t="str">
            <v>Raphael Clifford</v>
          </cell>
          <cell r="B14">
            <v>7</v>
          </cell>
          <cell r="C14">
            <v>0</v>
          </cell>
          <cell r="D14">
            <v>0</v>
          </cell>
        </row>
        <row r="15">
          <cell r="A15" t="str">
            <v>Rui Ponte Costa</v>
          </cell>
          <cell r="B15">
            <v>0</v>
          </cell>
          <cell r="C15">
            <v>0</v>
          </cell>
          <cell r="D15">
            <v>0</v>
          </cell>
        </row>
        <row r="16">
          <cell r="A16" t="str">
            <v>James Cussens</v>
          </cell>
          <cell r="B16">
            <v>8</v>
          </cell>
          <cell r="C16">
            <v>0</v>
          </cell>
          <cell r="D16">
            <v>0</v>
          </cell>
        </row>
        <row r="17">
          <cell r="A17" t="str">
            <v>Francois Dupressoir</v>
          </cell>
          <cell r="B17">
            <v>3</v>
          </cell>
          <cell r="C17">
            <v>0</v>
          </cell>
          <cell r="D17">
            <v>0</v>
          </cell>
        </row>
        <row r="18">
          <cell r="A18" t="str">
            <v>Kerstin Eder</v>
          </cell>
          <cell r="B18">
            <v>4</v>
          </cell>
          <cell r="C18">
            <v>0</v>
          </cell>
          <cell r="D18">
            <v>0</v>
          </cell>
        </row>
        <row r="19">
          <cell r="A19" t="str">
            <v>Matthew Edwards</v>
          </cell>
          <cell r="B19">
            <v>8</v>
          </cell>
          <cell r="C19">
            <v>0</v>
          </cell>
          <cell r="D19">
            <v>0</v>
          </cell>
        </row>
        <row r="20">
          <cell r="A20" t="str">
            <v>Peter Flach</v>
          </cell>
          <cell r="B20">
            <v>0</v>
          </cell>
          <cell r="C20">
            <v>0</v>
          </cell>
          <cell r="D20">
            <v>0</v>
          </cell>
        </row>
        <row r="21">
          <cell r="A21" t="str">
            <v>Yan Ge</v>
          </cell>
          <cell r="B21">
            <v>0</v>
          </cell>
          <cell r="C21">
            <v>0</v>
          </cell>
          <cell r="D21">
            <v>0</v>
          </cell>
        </row>
        <row r="22">
          <cell r="A22" t="str">
            <v>Joseph Hallett</v>
          </cell>
          <cell r="B22">
            <v>4</v>
          </cell>
          <cell r="C22">
            <v>0</v>
          </cell>
          <cell r="D22">
            <v>0</v>
          </cell>
        </row>
        <row r="23">
          <cell r="A23" t="str">
            <v>Sion Hannuna</v>
          </cell>
          <cell r="B23">
            <v>4</v>
          </cell>
          <cell r="C23">
            <v>0</v>
          </cell>
          <cell r="D23">
            <v>0</v>
          </cell>
        </row>
        <row r="24">
          <cell r="A24" t="str">
            <v>Conor Houghton</v>
          </cell>
          <cell r="B24">
            <v>0</v>
          </cell>
          <cell r="C24">
            <v>0</v>
          </cell>
          <cell r="D24">
            <v>0</v>
          </cell>
        </row>
        <row r="25">
          <cell r="A25" t="str">
            <v>Alex Kavvos</v>
          </cell>
          <cell r="B25">
            <v>7</v>
          </cell>
          <cell r="C25">
            <v>0</v>
          </cell>
          <cell r="D25">
            <v>0</v>
          </cell>
        </row>
        <row r="26">
          <cell r="A26" t="str">
            <v>Christian Konrad</v>
          </cell>
          <cell r="B26">
            <v>0</v>
          </cell>
          <cell r="C26">
            <v>0</v>
          </cell>
          <cell r="D26">
            <v>0</v>
          </cell>
        </row>
        <row r="27">
          <cell r="A27" t="str">
            <v>John Lapinskas</v>
          </cell>
          <cell r="B27">
            <v>3</v>
          </cell>
          <cell r="C27">
            <v>0</v>
          </cell>
          <cell r="D27">
            <v>0</v>
          </cell>
        </row>
        <row r="28">
          <cell r="A28" t="str">
            <v>Simon Lock</v>
          </cell>
          <cell r="B28">
            <v>2</v>
          </cell>
          <cell r="C28">
            <v>0</v>
          </cell>
          <cell r="D28">
            <v>0</v>
          </cell>
        </row>
        <row r="29">
          <cell r="A29" t="str">
            <v>Paul Marshall</v>
          </cell>
          <cell r="B29">
            <v>0</v>
          </cell>
          <cell r="C29">
            <v>0</v>
          </cell>
          <cell r="D29">
            <v>0</v>
          </cell>
        </row>
        <row r="30">
          <cell r="A30" t="str">
            <v>Chloe Martindale</v>
          </cell>
          <cell r="B30">
            <v>10</v>
          </cell>
          <cell r="C30">
            <v>0</v>
          </cell>
          <cell r="D30">
            <v>0</v>
          </cell>
        </row>
        <row r="31">
          <cell r="A31" t="str">
            <v>Simon McIntosh-Smith</v>
          </cell>
          <cell r="B31">
            <v>0</v>
          </cell>
          <cell r="C31">
            <v>0</v>
          </cell>
          <cell r="D31">
            <v>0</v>
          </cell>
        </row>
        <row r="32">
          <cell r="A32" t="str">
            <v>Oussama Metatla</v>
          </cell>
          <cell r="B32">
            <v>1</v>
          </cell>
          <cell r="C32">
            <v>0</v>
          </cell>
          <cell r="D32">
            <v>0</v>
          </cell>
        </row>
        <row r="33">
          <cell r="A33" t="str">
            <v>Majid Mirmehdi</v>
          </cell>
          <cell r="B33">
            <v>0</v>
          </cell>
          <cell r="C33">
            <v>0</v>
          </cell>
          <cell r="D33">
            <v>0</v>
          </cell>
        </row>
        <row r="34">
          <cell r="A34" t="str">
            <v>Ian Nabney</v>
          </cell>
          <cell r="B34">
            <v>0</v>
          </cell>
          <cell r="C34">
            <v>0</v>
          </cell>
          <cell r="D34">
            <v>0</v>
          </cell>
        </row>
        <row r="35">
          <cell r="A35" t="str">
            <v>Aisling O'Kane</v>
          </cell>
          <cell r="B35">
            <v>0</v>
          </cell>
          <cell r="C35">
            <v>0</v>
          </cell>
          <cell r="D35">
            <v>0</v>
          </cell>
        </row>
        <row r="36">
          <cell r="A36" t="str">
            <v>Alma Oracevic</v>
          </cell>
          <cell r="B36">
            <v>8</v>
          </cell>
          <cell r="C36">
            <v>0</v>
          </cell>
          <cell r="D36">
            <v>0</v>
          </cell>
        </row>
        <row r="37">
          <cell r="A37" t="str">
            <v>Dan Page</v>
          </cell>
          <cell r="B37">
            <v>7</v>
          </cell>
          <cell r="C37">
            <v>0</v>
          </cell>
          <cell r="D37">
            <v>0</v>
          </cell>
        </row>
        <row r="38">
          <cell r="A38" t="str">
            <v>Chris Preist</v>
          </cell>
          <cell r="B38">
            <v>0</v>
          </cell>
          <cell r="C38">
            <v>0</v>
          </cell>
          <cell r="D38">
            <v>0</v>
          </cell>
        </row>
        <row r="39">
          <cell r="A39" t="str">
            <v>Steven Ramsay</v>
          </cell>
          <cell r="B39">
            <v>6</v>
          </cell>
          <cell r="C39">
            <v>0</v>
          </cell>
          <cell r="D39">
            <v>0</v>
          </cell>
        </row>
        <row r="40">
          <cell r="A40" t="str">
            <v>Awais Rashid</v>
          </cell>
          <cell r="B40">
            <v>0</v>
          </cell>
          <cell r="C40">
            <v>0</v>
          </cell>
          <cell r="D40">
            <v>0</v>
          </cell>
        </row>
        <row r="41">
          <cell r="A41" t="str">
            <v>Oliver Ray</v>
          </cell>
          <cell r="B41">
            <v>8</v>
          </cell>
          <cell r="C41">
            <v>0</v>
          </cell>
          <cell r="D41">
            <v>0</v>
          </cell>
        </row>
        <row r="42">
          <cell r="A42" t="str">
            <v>Anne Roudaut</v>
          </cell>
          <cell r="B42">
            <v>6</v>
          </cell>
          <cell r="C42">
            <v>0</v>
          </cell>
          <cell r="D42">
            <v>0</v>
          </cell>
        </row>
        <row r="43">
          <cell r="A43" t="str">
            <v>Dan Schien</v>
          </cell>
          <cell r="B43">
            <v>5</v>
          </cell>
          <cell r="C43">
            <v>0</v>
          </cell>
          <cell r="D43">
            <v>0</v>
          </cell>
        </row>
        <row r="44">
          <cell r="A44" t="str">
            <v>Edwin Simpson</v>
          </cell>
          <cell r="B44">
            <v>0</v>
          </cell>
          <cell r="C44">
            <v>0</v>
          </cell>
          <cell r="D44">
            <v>0</v>
          </cell>
        </row>
        <row r="45">
          <cell r="A45" t="str">
            <v>Meng Wang</v>
          </cell>
          <cell r="B45">
            <v>4</v>
          </cell>
          <cell r="C45">
            <v>0</v>
          </cell>
          <cell r="D45">
            <v>0</v>
          </cell>
        </row>
        <row r="46">
          <cell r="A46" t="str">
            <v>Peter Bennett</v>
          </cell>
          <cell r="B46">
            <v>3</v>
          </cell>
          <cell r="C46">
            <v>0</v>
          </cell>
          <cell r="D46">
            <v>0</v>
          </cell>
        </row>
        <row r="47">
          <cell r="A47" t="str">
            <v>Joe Gardiner</v>
          </cell>
          <cell r="B47">
            <v>3</v>
          </cell>
          <cell r="C47">
            <v>0</v>
          </cell>
          <cell r="D47">
            <v>0</v>
          </cell>
        </row>
        <row r="48">
          <cell r="A48" t="str">
            <v>Marvin Ramokapane</v>
          </cell>
          <cell r="B48">
            <v>0</v>
          </cell>
          <cell r="C48">
            <v>0</v>
          </cell>
          <cell r="D48">
            <v>0</v>
          </cell>
        </row>
        <row r="49">
          <cell r="A49" t="str">
            <v>Ola Michalec</v>
          </cell>
          <cell r="B49">
            <v>0</v>
          </cell>
          <cell r="C49">
            <v>0</v>
          </cell>
          <cell r="D49">
            <v>0</v>
          </cell>
        </row>
        <row r="50">
          <cell r="A50" t="str">
            <v>Partha Das Chowdhury</v>
          </cell>
          <cell r="B50">
            <v>0</v>
          </cell>
          <cell r="C50">
            <v>0</v>
          </cell>
          <cell r="D50">
            <v>0</v>
          </cell>
        </row>
        <row r="51">
          <cell r="A51" t="str">
            <v>Cristina David</v>
          </cell>
          <cell r="B51">
            <v>0</v>
          </cell>
          <cell r="C51">
            <v>0</v>
          </cell>
          <cell r="D51">
            <v>0</v>
          </cell>
        </row>
        <row r="52">
          <cell r="A52" t="str">
            <v>Seth Bullock</v>
          </cell>
          <cell r="B52">
            <v>6</v>
          </cell>
          <cell r="C52">
            <v>0</v>
          </cell>
          <cell r="D52">
            <v>0</v>
          </cell>
        </row>
        <row r="53">
          <cell r="A53" t="str">
            <v>Dima Damen</v>
          </cell>
          <cell r="B53">
            <v>0</v>
          </cell>
          <cell r="C53">
            <v>0</v>
          </cell>
          <cell r="D53">
            <v>0</v>
          </cell>
        </row>
        <row r="54">
          <cell r="A54" t="str">
            <v>Tom Deakin</v>
          </cell>
          <cell r="B54">
            <v>5</v>
          </cell>
          <cell r="C54">
            <v>0</v>
          </cell>
          <cell r="D54">
            <v>0</v>
          </cell>
        </row>
        <row r="55">
          <cell r="A55" t="str">
            <v>Barney Craggs</v>
          </cell>
          <cell r="B55">
            <v>0</v>
          </cell>
          <cell r="C55">
            <v>0</v>
          </cell>
          <cell r="D55">
            <v>0</v>
          </cell>
        </row>
        <row r="56">
          <cell r="A56" t="str">
            <v>Paul O'Dowd</v>
          </cell>
          <cell r="B56">
            <v>0</v>
          </cell>
          <cell r="C56">
            <v>0</v>
          </cell>
          <cell r="D56">
            <v>0</v>
          </cell>
        </row>
        <row r="57">
          <cell r="A57" t="str">
            <v>Stuart Gray</v>
          </cell>
          <cell r="B57">
            <v>0</v>
          </cell>
          <cell r="C57">
            <v>0</v>
          </cell>
          <cell r="D57">
            <v>0</v>
          </cell>
        </row>
        <row r="58">
          <cell r="A58" t="str">
            <v>Michael Wray</v>
          </cell>
          <cell r="B58">
            <v>4</v>
          </cell>
          <cell r="C58">
            <v>0</v>
          </cell>
          <cell r="D58">
            <v>0</v>
          </cell>
        </row>
        <row r="59">
          <cell r="A59" t="str">
            <v>Theo Constantinides</v>
          </cell>
          <cell r="B59">
            <v>0</v>
          </cell>
          <cell r="C59">
            <v>0</v>
          </cell>
          <cell r="D59">
            <v>0</v>
          </cell>
        </row>
        <row r="60">
          <cell r="A60" t="str">
            <v>Ruzanna Chitchyan</v>
          </cell>
          <cell r="B60">
            <v>0</v>
          </cell>
          <cell r="C60">
            <v>0</v>
          </cell>
          <cell r="D60">
            <v>0</v>
          </cell>
        </row>
        <row r="61">
          <cell r="A61" t="str">
            <v>Drew MacQuarrie</v>
          </cell>
          <cell r="B61">
            <v>1</v>
          </cell>
          <cell r="C61">
            <v>0</v>
          </cell>
          <cell r="D61">
            <v>0</v>
          </cell>
        </row>
        <row r="62">
          <cell r="A62" t="str">
            <v>Atau Tanaka</v>
          </cell>
          <cell r="B62">
            <v>0</v>
          </cell>
          <cell r="C62">
            <v>0</v>
          </cell>
          <cell r="D62">
            <v>0</v>
          </cell>
        </row>
        <row r="63">
          <cell r="A63" t="str">
            <v>Colin Dalton</v>
          </cell>
          <cell r="B63">
            <v>0</v>
          </cell>
          <cell r="C63">
            <v>0</v>
          </cell>
          <cell r="D63">
            <v>0</v>
          </cell>
        </row>
        <row r="64">
          <cell r="A64" t="str">
            <v>Inah Omoronyia</v>
          </cell>
          <cell r="B64">
            <v>0</v>
          </cell>
          <cell r="C64">
            <v>0</v>
          </cell>
          <cell r="D64">
            <v>0</v>
          </cell>
        </row>
        <row r="65">
          <cell r="A65" t="str">
            <v>Ki Cater</v>
          </cell>
          <cell r="B65">
            <v>0</v>
          </cell>
          <cell r="C65">
            <v>0</v>
          </cell>
          <cell r="D65">
            <v>0</v>
          </cell>
        </row>
        <row r="66">
          <cell r="A66" t="str">
            <v>Mike Fraser</v>
          </cell>
          <cell r="B66">
            <v>1</v>
          </cell>
          <cell r="C66">
            <v>0</v>
          </cell>
          <cell r="D66">
            <v>0</v>
          </cell>
        </row>
        <row r="67">
          <cell r="A67" t="str">
            <v>Sarah Connolly</v>
          </cell>
          <cell r="B67">
            <v>3</v>
          </cell>
          <cell r="C67">
            <v>0</v>
          </cell>
          <cell r="D67">
            <v>0</v>
          </cell>
        </row>
        <row r="68">
          <cell r="A68" t="str">
            <v>Sean Froudist-Walsh</v>
          </cell>
          <cell r="B68">
            <v>0</v>
          </cell>
          <cell r="C68">
            <v>0</v>
          </cell>
          <cell r="D68">
            <v>0</v>
          </cell>
        </row>
        <row r="69">
          <cell r="A69" t="str">
            <v>Kheeran Naidu</v>
          </cell>
          <cell r="B69">
            <v>0</v>
          </cell>
          <cell r="C69">
            <v>0</v>
          </cell>
          <cell r="D69">
            <v>0</v>
          </cell>
        </row>
        <row r="70">
          <cell r="A70" t="str">
            <v>Elaine Czech</v>
          </cell>
          <cell r="B70">
            <v>0</v>
          </cell>
          <cell r="C70">
            <v>0</v>
          </cell>
          <cell r="D70">
            <v>0</v>
          </cell>
        </row>
        <row r="71">
          <cell r="A71" t="str">
            <v>Chhaya Trehan</v>
          </cell>
          <cell r="B71">
            <v>0</v>
          </cell>
          <cell r="C71">
            <v>0</v>
          </cell>
          <cell r="D71">
            <v>0</v>
          </cell>
        </row>
        <row r="72">
          <cell r="A72" t="str">
            <v>Claire Benson</v>
          </cell>
          <cell r="B72">
            <v>0</v>
          </cell>
          <cell r="C72">
            <v>0</v>
          </cell>
          <cell r="D72">
            <v>0</v>
          </cell>
        </row>
        <row r="73">
          <cell r="A73" t="str">
            <v>not present</v>
          </cell>
          <cell r="B73">
            <v>0</v>
          </cell>
          <cell r="C73">
            <v>0</v>
          </cell>
          <cell r="D73">
            <v>0</v>
          </cell>
        </row>
        <row r="74">
          <cell r="A74" t="str">
            <v>Xiang Li</v>
          </cell>
          <cell r="B74">
            <v>0</v>
          </cell>
          <cell r="C74">
            <v>0</v>
          </cell>
          <cell r="D74">
            <v>0</v>
          </cell>
        </row>
        <row r="75">
          <cell r="A75" t="str">
            <v>Wei Wei</v>
          </cell>
          <cell r="B75">
            <v>0</v>
          </cell>
          <cell r="C75">
            <v>0</v>
          </cell>
          <cell r="D75">
            <v>0</v>
          </cell>
        </row>
        <row r="76">
          <cell r="A76" t="str">
            <v>Yang Yang</v>
          </cell>
          <cell r="B76">
            <v>0</v>
          </cell>
          <cell r="C76">
            <v>0</v>
          </cell>
          <cell r="D76">
            <v>0</v>
          </cell>
        </row>
        <row r="77">
          <cell r="A77" t="str">
            <v>Zining Wang</v>
          </cell>
          <cell r="B77">
            <v>0</v>
          </cell>
          <cell r="C77">
            <v>0</v>
          </cell>
          <cell r="D77">
            <v>0</v>
          </cell>
        </row>
        <row r="78">
          <cell r="A78" t="str">
            <v>Alin Achim</v>
          </cell>
          <cell r="B78">
            <v>7</v>
          </cell>
          <cell r="C78">
            <v>0</v>
          </cell>
          <cell r="D78">
            <v>0</v>
          </cell>
        </row>
        <row r="79">
          <cell r="A79" t="str">
            <v>Aaron Zhang</v>
          </cell>
          <cell r="B79">
            <v>1</v>
          </cell>
          <cell r="C79">
            <v>0</v>
          </cell>
          <cell r="D79">
            <v>0</v>
          </cell>
        </row>
        <row r="80">
          <cell r="A80" t="str">
            <v>Kenton O'Hara</v>
          </cell>
          <cell r="B80">
            <v>4</v>
          </cell>
          <cell r="C80">
            <v>0</v>
          </cell>
          <cell r="D80">
            <v>0</v>
          </cell>
        </row>
        <row r="81">
          <cell r="A81" t="str">
            <v>Stanislav Abaimov</v>
          </cell>
          <cell r="B81">
            <v>0</v>
          </cell>
          <cell r="C81">
            <v>0</v>
          </cell>
          <cell r="D81">
            <v>0</v>
          </cell>
        </row>
        <row r="82">
          <cell r="A82" t="str">
            <v>Chris Bevan</v>
          </cell>
          <cell r="B82">
            <v>0</v>
          </cell>
          <cell r="C82">
            <v>0</v>
          </cell>
          <cell r="D82">
            <v>0</v>
          </cell>
        </row>
        <row r="83">
          <cell r="A83" t="str">
            <v>Adithya Diddapur</v>
          </cell>
          <cell r="B83">
            <v>1</v>
          </cell>
          <cell r="C83">
            <v>0</v>
          </cell>
          <cell r="D83">
            <v>0</v>
          </cell>
        </row>
        <row r="84">
          <cell r="A84" t="str">
            <v>Angeliki Katsenou</v>
          </cell>
          <cell r="B84">
            <v>0</v>
          </cell>
          <cell r="C84">
            <v>0</v>
          </cell>
          <cell r="D84">
            <v>0</v>
          </cell>
        </row>
      </sheetData>
    </sheetDataSet>
  </externalBook>
</externalLink>
</file>

<file path=xl/tables/table1.xml><?xml version="1.0" encoding="utf-8"?>
<table xmlns="http://schemas.openxmlformats.org/spreadsheetml/2006/main" id="1" name="Table1" displayName="Table1" ref="A1:Q51" headerRowCount="1" totalsRowCount="0" totalsRowShown="0">
  <autoFilter ref="A1:Q51"/>
  <tableColumns count="17">
    <tableColumn id="1" name="Supervisor name"/>
    <tableColumn id="2" name="Total slots"/>
    <tableColumn id="3" name="Specs agreed"/>
    <tableColumn id="4" name="Specs pending"/>
    <tableColumn id="5" name="Slots left"/>
    <tableColumn id="6" name="Worth emailing if no slots left?"/>
    <tableColumn id="7" name="Email address"/>
    <tableColumn id="8" name="Comment"/>
    <tableColumn id="9" name="Supervision style"/>
    <tableColumn id="10" name="Suggested project 1"/>
    <tableColumn id="11" name="Suggested project 2"/>
    <tableColumn id="12" name="Suggested project 3"/>
    <tableColumn id="13" name="Suggested project 4"/>
    <tableColumn id="14" name="Suggested project 5"/>
    <tableColumn id="15" name="Suggested project 6"/>
    <tableColumn id="16" name="Suggested project 7"/>
    <tableColumn id="17" name="Suggested project 8"/>
  </tableColumns>
</table>
</file>

<file path=xl/worksheets/_rels/sheet2.xml.rels><?xml version="1.0" encoding="UTF-8"?>
<Relationships xmlns="http://schemas.openxmlformats.org/package/2006/relationships"><Relationship Id="rId1" Type="http://schemas.openxmlformats.org/officeDocument/2006/relationships/hyperlink" Target="mailto:csxar@bristol.ac.uk" TargetMode="External"/><Relationship Id="rId2" Type="http://schemas.openxmlformats.org/officeDocument/2006/relationships/hyperlink" Target="mailto:ck18766@bristol.ac.uk" TargetMode="External"/><Relationship Id="rId3" Type="http://schemas.openxmlformats.org/officeDocument/2006/relationships/hyperlink" Target="mailto:cscjh@bristol.ac.uk" TargetMode="External"/><Relationship Id="rId4" Type="http://schemas.openxmlformats.org/officeDocument/2006/relationships/hyperlink" Target="mailto:cszjpc@bristol.ac.uk" TargetMode="External"/><Relationship Id="rId5" Type="http://schemas.openxmlformats.org/officeDocument/2006/relationships/hyperlink" Target="mailto:fz19826@bristol.ac.uk" TargetMode="External"/><Relationship Id="rId6" Type="http://schemas.openxmlformats.org/officeDocument/2006/relationships/hyperlink" Target="mailto:am15820@bristol.ac.uk" TargetMode="External"/><Relationship Id="rId7" Type="http://schemas.openxmlformats.org/officeDocument/2006/relationships/hyperlink" Target="mailto:csxor@bristol.ac.uk" TargetMode="External"/><Relationship Id="rId8" Type="http://schemas.openxmlformats.org/officeDocument/2006/relationships/hyperlink" Target="mailto:om16384@bristol.ac.uk" TargetMode="External"/><Relationship Id="rId9" Type="http://schemas.openxmlformats.org/officeDocument/2006/relationships/hyperlink" Target="mailto:fx21441@bristol.ac.uk" TargetMode="External"/><Relationship Id="rId10" Type="http://schemas.openxmlformats.org/officeDocument/2006/relationships/hyperlink" Target="mailto:tb2935@bristol.ac.uk" TargetMode="External"/><Relationship Id="rId11" Type="http://schemas.openxmlformats.org/officeDocument/2006/relationships/hyperlink" Target="mailto:tom.deakin@bristol.ac.uk" TargetMode="External"/><Relationship Id="rId1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0078125" defaultRowHeight="15.75" zeroHeight="false" outlineLevelRow="0" outlineLevelCol="0"/>
  <cols>
    <col collapsed="false" customWidth="true" hidden="false" outlineLevel="0" max="1" min="1" style="0" width="129.12"/>
  </cols>
  <sheetData>
    <row r="1" customFormat="false" ht="297" hidden="false" customHeight="false" outlineLevel="0" collapsed="false">
      <c r="A1" s="1" t="s">
        <v>0</v>
      </c>
    </row>
    <row r="2" customFormat="false" ht="15.75" hidden="false" customHeight="false" outlineLevel="0" collapsed="false">
      <c r="A2" s="2"/>
    </row>
    <row r="3" customFormat="false" ht="25.5" hidden="false" customHeight="false" outlineLevel="0" collapsed="false">
      <c r="A3" s="3"/>
    </row>
    <row r="4" customFormat="false" ht="25.5" hidden="false" customHeight="false" outlineLevel="0" collapsed="false">
      <c r="A4" s="3"/>
    </row>
    <row r="5" customFormat="false" ht="25.5" hidden="false" customHeight="false" outlineLevel="0" collapsed="false">
      <c r="A5"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1" topLeftCell="J3" activePane="bottomRight" state="frozen"/>
      <selection pane="topLeft" activeCell="A1" activeCellId="0" sqref="A1"/>
      <selection pane="topRight" activeCell="J1" activeCellId="0" sqref="J1"/>
      <selection pane="bottomLeft" activeCell="A3" activeCellId="0" sqref="A3"/>
      <selection pane="bottomRight" activeCell="K4" activeCellId="0" sqref="K4"/>
    </sheetView>
  </sheetViews>
  <sheetFormatPr defaultColWidth="10.8828125" defaultRowHeight="15.75" zeroHeight="false" outlineLevelRow="0" outlineLevelCol="0"/>
  <cols>
    <col collapsed="false" customWidth="true" hidden="false" outlineLevel="0" max="1" min="1" style="4" width="25.37"/>
    <col collapsed="false" customWidth="true" hidden="false" outlineLevel="0" max="2" min="2" style="4" width="12"/>
    <col collapsed="false" customWidth="true" hidden="false" outlineLevel="0" max="3" min="3" style="4" width="14.37"/>
    <col collapsed="false" customWidth="true" hidden="false" outlineLevel="0" max="4" min="4" style="4" width="15.12"/>
    <col collapsed="false" customWidth="false" hidden="false" outlineLevel="0" max="5" min="5" style="4" width="10.88"/>
    <col collapsed="false" customWidth="true" hidden="false" outlineLevel="0" max="6" min="6" style="4" width="29.12"/>
    <col collapsed="false" customWidth="true" hidden="false" outlineLevel="0" max="7" min="7" style="4" width="22.87"/>
    <col collapsed="false" customWidth="true" hidden="false" outlineLevel="0" max="8" min="8" style="4" width="12"/>
    <col collapsed="false" customWidth="true" hidden="false" outlineLevel="0" max="9" min="9" style="4" width="96.37"/>
    <col collapsed="false" customWidth="true" hidden="false" outlineLevel="0" max="10" min="10" style="4" width="61.5"/>
    <col collapsed="false" customWidth="true" hidden="false" outlineLevel="0" max="11" min="11" style="4" width="60.87"/>
    <col collapsed="false" customWidth="true" hidden="false" outlineLevel="0" max="12" min="12" style="4" width="63.13"/>
    <col collapsed="false" customWidth="true" hidden="false" outlineLevel="0" max="13" min="13" style="4" width="52.37"/>
    <col collapsed="false" customWidth="true" hidden="false" outlineLevel="0" max="14" min="14" style="4" width="41.63"/>
    <col collapsed="false" customWidth="true" hidden="false" outlineLevel="0" max="15" min="15" style="4" width="42.13"/>
    <col collapsed="false" customWidth="true" hidden="false" outlineLevel="0" max="16" min="16" style="4" width="46.63"/>
    <col collapsed="false" customWidth="true" hidden="false" outlineLevel="0" max="17" min="17" style="4" width="39.13"/>
    <col collapsed="false" customWidth="false" hidden="false" outlineLevel="0" max="1024" min="18" style="4" width="10.88"/>
  </cols>
  <sheetData>
    <row r="1" s="8" customFormat="true" ht="69.75" hidden="false" customHeight="true" outlineLevel="0" collapsed="false">
      <c r="A1" s="5"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7" t="s">
        <v>17</v>
      </c>
    </row>
    <row r="2" customFormat="false" ht="169.5" hidden="false" customHeight="false" outlineLevel="0" collapsed="false">
      <c r="A2" s="9" t="s">
        <v>18</v>
      </c>
      <c r="B2" s="10" t="n">
        <f aca="false">INDEX('Source data'!$A$1:$D$92,MATCH(A2,'Source data'!$A$1:$A$92,0),2)</f>
        <v>1</v>
      </c>
      <c r="C2" s="10" t="n">
        <f aca="false">INDEX('Source data'!$A$1:$D$92,MATCH(A2,'Source data'!$A$1:$A$92,0),3)</f>
        <v>0</v>
      </c>
      <c r="D2" s="10" t="n">
        <f aca="false">INDEX('Source data'!$A$1:$D$92,MATCH(A2,'Source data'!$A$1:$A$92,0),4)</f>
        <v>0</v>
      </c>
      <c r="E2" s="10" t="n">
        <f aca="false">MAX(0,B2-C2-D2)</f>
        <v>1</v>
      </c>
      <c r="F2" s="10"/>
      <c r="G2" s="10" t="s">
        <v>19</v>
      </c>
      <c r="H2" s="10"/>
      <c r="I2" s="10" t="s">
        <v>20</v>
      </c>
      <c r="J2" s="10" t="s">
        <v>21</v>
      </c>
      <c r="K2" s="10"/>
      <c r="L2" s="10"/>
      <c r="M2" s="10"/>
      <c r="N2" s="10"/>
      <c r="O2" s="10"/>
      <c r="P2" s="10"/>
      <c r="Q2" s="11"/>
    </row>
    <row r="3" customFormat="false" ht="196.5" hidden="false" customHeight="true" outlineLevel="0" collapsed="false">
      <c r="A3" s="9" t="s">
        <v>22</v>
      </c>
      <c r="B3" s="10" t="n">
        <f aca="false">INDEX('Source data'!$A$1:$D$92,MATCH(A3,'Source data'!$A$1:$A$92,0),2)</f>
        <v>1</v>
      </c>
      <c r="C3" s="10" t="n">
        <f aca="false">INDEX('Source data'!$A$1:$D$92,MATCH(A3,'Source data'!$A$1:$A$92,0),3)</f>
        <v>0</v>
      </c>
      <c r="D3" s="10" t="n">
        <f aca="false">INDEX('Source data'!$A$1:$D$92,MATCH(A3,'Source data'!$A$1:$A$92,0),4)</f>
        <v>0</v>
      </c>
      <c r="E3" s="10" t="n">
        <f aca="false">MAX(0,B3-C3-D3)</f>
        <v>1</v>
      </c>
      <c r="F3" s="10" t="s">
        <v>23</v>
      </c>
      <c r="G3" s="10" t="s">
        <v>24</v>
      </c>
      <c r="H3" s="10"/>
      <c r="I3" s="10" t="s">
        <v>25</v>
      </c>
      <c r="J3" s="10" t="s">
        <v>26</v>
      </c>
      <c r="K3" s="10" t="s">
        <v>27</v>
      </c>
      <c r="L3" s="10"/>
      <c r="M3" s="10"/>
      <c r="N3" s="10"/>
      <c r="O3" s="10"/>
      <c r="P3" s="12"/>
      <c r="Q3" s="11"/>
    </row>
    <row r="4" customFormat="false" ht="387.75" hidden="false" customHeight="false" outlineLevel="0" collapsed="false">
      <c r="A4" s="9" t="s">
        <v>28</v>
      </c>
      <c r="B4" s="10" t="n">
        <f aca="false">INDEX('Source data'!$A$1:$D$92,MATCH(A4,'Source data'!$A$1:$A$92,0),2)</f>
        <v>7</v>
      </c>
      <c r="C4" s="10" t="n">
        <f aca="false">INDEX('Source data'!$A$1:$D$92,MATCH(A4,'Source data'!$A$1:$A$92,0),3)</f>
        <v>0</v>
      </c>
      <c r="D4" s="10" t="n">
        <f aca="false">INDEX('Source data'!$A$1:$D$92,MATCH(A4,'Source data'!$A$1:$A$92,0),4)</f>
        <v>0</v>
      </c>
      <c r="E4" s="10" t="n">
        <f aca="false">MAX(0,B4-C4-D4)</f>
        <v>7</v>
      </c>
      <c r="F4" s="10"/>
      <c r="G4" s="10" t="s">
        <v>29</v>
      </c>
      <c r="H4" s="10"/>
      <c r="I4" s="10" t="s">
        <v>30</v>
      </c>
      <c r="J4" s="10" t="s">
        <v>31</v>
      </c>
      <c r="K4" s="10" t="s">
        <v>32</v>
      </c>
      <c r="L4" s="10" t="s">
        <v>33</v>
      </c>
      <c r="M4" s="10" t="s">
        <v>34</v>
      </c>
      <c r="N4" s="12"/>
      <c r="O4" s="10"/>
      <c r="P4" s="12"/>
      <c r="Q4" s="11"/>
    </row>
    <row r="5" customFormat="false" ht="288.75" hidden="false" customHeight="false" outlineLevel="0" collapsed="false">
      <c r="A5" s="9" t="s">
        <v>35</v>
      </c>
      <c r="B5" s="10" t="n">
        <f aca="false">INDEX('Source data'!$A$1:$D$92,MATCH(A5,'Source data'!$A$1:$A$92,0),2)</f>
        <v>7</v>
      </c>
      <c r="C5" s="10" t="n">
        <f aca="false">INDEX('Source data'!$A$1:$D$92,MATCH(A5,'Source data'!$A$1:$A$92,0),3)</f>
        <v>0</v>
      </c>
      <c r="D5" s="10" t="n">
        <f aca="false">INDEX('Source data'!$A$1:$D$92,MATCH(A5,'Source data'!$A$1:$A$92,0),4)</f>
        <v>0</v>
      </c>
      <c r="E5" s="10" t="n">
        <f aca="false">MAX(0,B5-C5-D5)</f>
        <v>7</v>
      </c>
      <c r="F5" s="10"/>
      <c r="G5" s="10" t="s">
        <v>36</v>
      </c>
      <c r="H5" s="10" t="s">
        <v>37</v>
      </c>
      <c r="I5" s="10" t="s">
        <v>38</v>
      </c>
      <c r="J5" s="10" t="s">
        <v>39</v>
      </c>
      <c r="K5" s="10" t="s">
        <v>40</v>
      </c>
      <c r="L5" s="10" t="s">
        <v>41</v>
      </c>
      <c r="M5" s="10" t="s">
        <v>42</v>
      </c>
      <c r="N5" s="10" t="s">
        <v>43</v>
      </c>
      <c r="O5" s="10" t="s">
        <v>44</v>
      </c>
      <c r="P5" s="12"/>
      <c r="Q5" s="11"/>
    </row>
    <row r="6" customFormat="false" ht="153" hidden="false" customHeight="false" outlineLevel="0" collapsed="false">
      <c r="A6" s="9" t="s">
        <v>45</v>
      </c>
      <c r="B6" s="10" t="n">
        <f aca="false">INDEX('Source data'!$A$1:$D$92,MATCH(A6,'Source data'!$A$1:$A$92,0),2)</f>
        <v>8</v>
      </c>
      <c r="C6" s="10" t="n">
        <f aca="false">INDEX('Source data'!$A$1:$D$92,MATCH(A6,'Source data'!$A$1:$A$92,0),3)</f>
        <v>0</v>
      </c>
      <c r="D6" s="10" t="n">
        <f aca="false">INDEX('Source data'!$A$1:$D$92,MATCH(A6,'Source data'!$A$1:$A$92,0),4)</f>
        <v>0</v>
      </c>
      <c r="E6" s="10" t="n">
        <f aca="false">MAX(0,B6-C6-D6)</f>
        <v>8</v>
      </c>
      <c r="F6" s="10"/>
      <c r="G6" s="10" t="s">
        <v>46</v>
      </c>
      <c r="H6" s="10"/>
      <c r="I6" s="10" t="s">
        <v>47</v>
      </c>
      <c r="J6" s="10" t="s">
        <v>48</v>
      </c>
      <c r="K6" s="10" t="s">
        <v>49</v>
      </c>
      <c r="L6" s="10" t="s">
        <v>50</v>
      </c>
      <c r="M6" s="10" t="s">
        <v>51</v>
      </c>
      <c r="N6" s="10"/>
      <c r="O6" s="10"/>
      <c r="P6" s="12"/>
      <c r="Q6" s="11"/>
    </row>
    <row r="7" customFormat="false" ht="186.75" hidden="false" customHeight="false" outlineLevel="0" collapsed="false">
      <c r="A7" s="9" t="s">
        <v>52</v>
      </c>
      <c r="B7" s="10" t="n">
        <f aca="false">INDEX('Source data'!$A$1:$D$92,MATCH(A7,'Source data'!$A$1:$A$92,0),2)</f>
        <v>5</v>
      </c>
      <c r="C7" s="10" t="n">
        <f aca="false">INDEX('Source data'!$A$1:$D$92,MATCH(A7,'Source data'!$A$1:$A$92,0),3)</f>
        <v>0</v>
      </c>
      <c r="D7" s="10" t="n">
        <f aca="false">INDEX('Source data'!$A$1:$D$92,MATCH(A7,'Source data'!$A$1:$A$92,0),4)</f>
        <v>0</v>
      </c>
      <c r="E7" s="10" t="n">
        <f aca="false">MAX(0,B7-C7-D7)</f>
        <v>5</v>
      </c>
      <c r="F7" s="10"/>
      <c r="G7" s="10" t="s">
        <v>53</v>
      </c>
      <c r="H7" s="10"/>
      <c r="I7" s="10" t="s">
        <v>54</v>
      </c>
      <c r="J7" s="10" t="s">
        <v>55</v>
      </c>
      <c r="K7" s="10" t="s">
        <v>56</v>
      </c>
      <c r="L7" s="10"/>
      <c r="M7" s="10"/>
      <c r="N7" s="10"/>
      <c r="O7" s="10"/>
      <c r="P7" s="12"/>
      <c r="Q7" s="11"/>
    </row>
    <row r="8" customFormat="false" ht="135.75" hidden="false" customHeight="false" outlineLevel="0" collapsed="false">
      <c r="A8" s="9" t="s">
        <v>57</v>
      </c>
      <c r="B8" s="10" t="n">
        <f aca="false">INDEX('Source data'!$A$1:$D$92,MATCH(A8,'Source data'!$A$1:$A$92,0),2)</f>
        <v>0</v>
      </c>
      <c r="C8" s="10" t="n">
        <f aca="false">INDEX('Source data'!$A$1:$D$92,MATCH(A8,'Source data'!$A$1:$A$92,0),3)</f>
        <v>0</v>
      </c>
      <c r="D8" s="10" t="n">
        <f aca="false">INDEX('Source data'!$A$1:$D$92,MATCH(A8,'Source data'!$A$1:$A$92,0),4)</f>
        <v>0</v>
      </c>
      <c r="E8" s="10" t="n">
        <f aca="false">MAX(0,B8-C8-D8)</f>
        <v>0</v>
      </c>
      <c r="F8" s="10" t="s">
        <v>58</v>
      </c>
      <c r="G8" s="10" t="s">
        <v>59</v>
      </c>
      <c r="H8" s="10"/>
      <c r="I8" s="10" t="s">
        <v>60</v>
      </c>
      <c r="J8" s="10" t="s">
        <v>61</v>
      </c>
      <c r="K8" s="10" t="s">
        <v>62</v>
      </c>
      <c r="L8" s="10"/>
      <c r="M8" s="10"/>
      <c r="N8" s="10"/>
      <c r="O8" s="10"/>
      <c r="P8" s="12"/>
      <c r="Q8" s="11"/>
    </row>
    <row r="9" customFormat="false" ht="135.75" hidden="false" customHeight="false" outlineLevel="0" collapsed="false">
      <c r="A9" s="9" t="s">
        <v>63</v>
      </c>
      <c r="B9" s="10" t="n">
        <f aca="false">INDEX('Source data'!$A$1:$D$92,MATCH(A9,'Source data'!$A$1:$A$92,0),2)</f>
        <v>6</v>
      </c>
      <c r="C9" s="10" t="n">
        <f aca="false">INDEX('Source data'!$A$1:$D$92,MATCH(A9,'Source data'!$A$1:$A$92,0),3)</f>
        <v>0</v>
      </c>
      <c r="D9" s="10" t="n">
        <f aca="false">INDEX('Source data'!$A$1:$D$92,MATCH(A9,'Source data'!$A$1:$A$92,0),4)</f>
        <v>0</v>
      </c>
      <c r="E9" s="10" t="n">
        <f aca="false">MAX(0,B9-C9-D9)</f>
        <v>6</v>
      </c>
      <c r="F9" s="10"/>
      <c r="G9" s="10" t="s">
        <v>64</v>
      </c>
      <c r="H9" s="10"/>
      <c r="I9" s="10" t="s">
        <v>65</v>
      </c>
      <c r="J9" s="10" t="s">
        <v>66</v>
      </c>
      <c r="K9" s="10"/>
      <c r="L9" s="10"/>
      <c r="M9" s="10"/>
      <c r="N9" s="10"/>
      <c r="O9" s="10"/>
      <c r="P9" s="12"/>
      <c r="Q9" s="11"/>
    </row>
    <row r="10" customFormat="false" ht="67.5" hidden="false" customHeight="false" outlineLevel="0" collapsed="false">
      <c r="A10" s="9" t="s">
        <v>67</v>
      </c>
      <c r="B10" s="10" t="n">
        <f aca="false">INDEX('Source data'!$A$1:$D$92,MATCH(A10,'Source data'!$A$1:$A$92,0),2)</f>
        <v>10</v>
      </c>
      <c r="C10" s="10" t="n">
        <f aca="false">INDEX('Source data'!$A$1:$D$92,MATCH(A10,'Source data'!$A$1:$A$92,0),3)</f>
        <v>0</v>
      </c>
      <c r="D10" s="10" t="n">
        <f aca="false">INDEX('Source data'!$A$1:$D$92,MATCH(A10,'Source data'!$A$1:$A$92,0),4)</f>
        <v>0</v>
      </c>
      <c r="E10" s="10" t="n">
        <f aca="false">MAX(0,B10-C10-D10)</f>
        <v>10</v>
      </c>
      <c r="F10" s="10"/>
      <c r="G10" s="10" t="s">
        <v>68</v>
      </c>
      <c r="H10" s="10"/>
      <c r="I10" s="10" t="s">
        <v>69</v>
      </c>
      <c r="J10" s="10" t="s">
        <v>70</v>
      </c>
      <c r="K10" s="10" t="s">
        <v>71</v>
      </c>
      <c r="L10" s="10" t="s">
        <v>72</v>
      </c>
      <c r="M10" s="10"/>
      <c r="N10" s="10"/>
      <c r="O10" s="10"/>
      <c r="P10" s="12"/>
      <c r="Q10" s="11"/>
    </row>
    <row r="11" customFormat="false" ht="220.5" hidden="false" customHeight="true" outlineLevel="0" collapsed="false">
      <c r="A11" s="9" t="s">
        <v>73</v>
      </c>
      <c r="B11" s="10" t="n">
        <f aca="false">INDEX('Source data'!$A$1:$D$92,MATCH(A11,'Source data'!$A$1:$A$92,0),2)</f>
        <v>0</v>
      </c>
      <c r="C11" s="10" t="n">
        <f aca="false">INDEX('Source data'!$A$1:$D$92,MATCH(A11,'Source data'!$A$1:$A$92,0),3)</f>
        <v>0</v>
      </c>
      <c r="D11" s="10" t="n">
        <f aca="false">INDEX('Source data'!$A$1:$D$92,MATCH(A11,'Source data'!$A$1:$A$92,0),4)</f>
        <v>0</v>
      </c>
      <c r="E11" s="10" t="n">
        <f aca="false">MAX(0,B11-C11-D11)</f>
        <v>0</v>
      </c>
      <c r="F11" s="10" t="s">
        <v>58</v>
      </c>
      <c r="G11" s="10" t="s">
        <v>74</v>
      </c>
      <c r="H11" s="10"/>
      <c r="I11" s="10" t="s">
        <v>75</v>
      </c>
      <c r="J11" s="10"/>
      <c r="K11" s="10"/>
      <c r="L11" s="10"/>
      <c r="M11" s="10"/>
      <c r="N11" s="10"/>
      <c r="O11" s="10"/>
      <c r="P11" s="12"/>
      <c r="Q11" s="11"/>
    </row>
    <row r="12" customFormat="false" ht="220.5" hidden="false" customHeight="true" outlineLevel="0" collapsed="false">
      <c r="A12" s="9" t="s">
        <v>76</v>
      </c>
      <c r="B12" s="10" t="n">
        <f aca="false">INDEX('Source data'!$A$1:$D$92,MATCH(A12,'Source data'!$A$1:$A$92,0),2)</f>
        <v>0</v>
      </c>
      <c r="C12" s="10" t="n">
        <f aca="false">INDEX('Source data'!$A$1:$D$92,MATCH(A12,'Source data'!$A$1:$A$92,0),3)</f>
        <v>0</v>
      </c>
      <c r="D12" s="10" t="n">
        <f aca="false">INDEX('Source data'!$A$1:$D$92,MATCH(A12,'Source data'!$A$1:$A$92,0),4)</f>
        <v>0</v>
      </c>
      <c r="E12" s="10" t="n">
        <f aca="false">MAX(0,B12-C12-D12)</f>
        <v>0</v>
      </c>
      <c r="F12" s="10" t="s">
        <v>58</v>
      </c>
      <c r="G12" s="10" t="s">
        <v>77</v>
      </c>
      <c r="H12" s="10"/>
      <c r="I12" s="10" t="s">
        <v>78</v>
      </c>
      <c r="J12" s="10" t="s">
        <v>79</v>
      </c>
      <c r="K12" s="10" t="s">
        <v>80</v>
      </c>
      <c r="L12" s="10"/>
      <c r="M12" s="10"/>
      <c r="N12" s="10"/>
      <c r="O12" s="10"/>
      <c r="P12" s="12"/>
      <c r="Q12" s="11"/>
    </row>
    <row r="13" customFormat="false" ht="409.5" hidden="false" customHeight="false" outlineLevel="0" collapsed="false">
      <c r="A13" s="9" t="s">
        <v>81</v>
      </c>
      <c r="B13" s="10" t="n">
        <f aca="false">INDEX('Source data'!$A$1:$D$92,MATCH(A13,'Source data'!$A$1:$A$92,0),2)</f>
        <v>7</v>
      </c>
      <c r="C13" s="10" t="n">
        <f aca="false">INDEX('Source data'!$A$1:$D$92,MATCH(A13,'Source data'!$A$1:$A$92,0),3)</f>
        <v>0</v>
      </c>
      <c r="D13" s="10" t="n">
        <f aca="false">INDEX('Source data'!$A$1:$D$92,MATCH(A13,'Source data'!$A$1:$A$92,0),4)</f>
        <v>0</v>
      </c>
      <c r="E13" s="10" t="n">
        <f aca="false">MAX(0,B13-C13-D13)</f>
        <v>7</v>
      </c>
      <c r="F13" s="10"/>
      <c r="G13" s="10" t="s">
        <v>82</v>
      </c>
      <c r="H13" s="10"/>
      <c r="I13" s="10" t="s">
        <v>83</v>
      </c>
      <c r="J13" s="10" t="s">
        <v>84</v>
      </c>
      <c r="K13" s="10" t="s">
        <v>85</v>
      </c>
      <c r="L13" s="10" t="s">
        <v>86</v>
      </c>
      <c r="M13" s="10" t="s">
        <v>87</v>
      </c>
      <c r="N13" s="10" t="s">
        <v>88</v>
      </c>
      <c r="O13" s="10" t="s">
        <v>89</v>
      </c>
      <c r="P13" s="12"/>
      <c r="Q13" s="11"/>
    </row>
    <row r="14" customFormat="false" ht="409.5" hidden="false" customHeight="false" outlineLevel="0" collapsed="false">
      <c r="A14" s="9" t="s">
        <v>90</v>
      </c>
      <c r="B14" s="10" t="n">
        <f aca="false">INDEX('Source data'!$A$1:$D$92,MATCH(A14,'Source data'!$A$1:$A$92,0),2)</f>
        <v>5</v>
      </c>
      <c r="C14" s="10" t="n">
        <f aca="false">INDEX('Source data'!$A$1:$D$92,MATCH(A14,'Source data'!$A$1:$A$92,0),3)</f>
        <v>0</v>
      </c>
      <c r="D14" s="10" t="n">
        <f aca="false">INDEX('Source data'!$A$1:$D$92,MATCH(A14,'Source data'!$A$1:$A$92,0),4)</f>
        <v>0</v>
      </c>
      <c r="E14" s="10" t="n">
        <f aca="false">MAX(0,B14-C14-D14)</f>
        <v>5</v>
      </c>
      <c r="F14" s="10"/>
      <c r="G14" s="10" t="s">
        <v>91</v>
      </c>
      <c r="H14" s="10"/>
      <c r="I14" s="10" t="s">
        <v>92</v>
      </c>
      <c r="J14" s="10" t="s">
        <v>93</v>
      </c>
      <c r="K14" s="10" t="s">
        <v>94</v>
      </c>
      <c r="L14" s="10" t="s">
        <v>95</v>
      </c>
      <c r="M14" s="10" t="s">
        <v>96</v>
      </c>
      <c r="N14" s="10" t="s">
        <v>97</v>
      </c>
      <c r="O14" s="10" t="s">
        <v>98</v>
      </c>
      <c r="P14" s="12" t="s">
        <v>99</v>
      </c>
      <c r="Q14" s="11"/>
    </row>
    <row r="15" customFormat="false" ht="409.5" hidden="false" customHeight="false" outlineLevel="0" collapsed="false">
      <c r="A15" s="9" t="s">
        <v>100</v>
      </c>
      <c r="B15" s="10" t="n">
        <f aca="false">INDEX('Source data'!$A$1:$D$92,MATCH(A15,'Source data'!$A$1:$A$92,0),2)</f>
        <v>4</v>
      </c>
      <c r="C15" s="10" t="n">
        <f aca="false">INDEX('Source data'!$A$1:$D$92,MATCH(A15,'Source data'!$A$1:$A$92,0),3)</f>
        <v>0</v>
      </c>
      <c r="D15" s="10" t="n">
        <f aca="false">INDEX('Source data'!$A$1:$D$92,MATCH(A15,'Source data'!$A$1:$A$92,0),4)</f>
        <v>1</v>
      </c>
      <c r="E15" s="10" t="n">
        <f aca="false">MAX(0,B15-C15-D15)</f>
        <v>3</v>
      </c>
      <c r="F15" s="10"/>
      <c r="G15" s="10" t="s">
        <v>101</v>
      </c>
      <c r="H15" s="10"/>
      <c r="I15" s="10" t="s">
        <v>102</v>
      </c>
      <c r="J15" s="10" t="s">
        <v>103</v>
      </c>
      <c r="K15" s="10" t="s">
        <v>104</v>
      </c>
      <c r="L15" s="10"/>
      <c r="M15" s="10"/>
      <c r="N15" s="10"/>
      <c r="O15" s="10"/>
      <c r="P15" s="12"/>
      <c r="Q15" s="11"/>
    </row>
    <row r="16" customFormat="false" ht="409.5" hidden="false" customHeight="false" outlineLevel="0" collapsed="false">
      <c r="A16" s="9" t="s">
        <v>105</v>
      </c>
      <c r="B16" s="10" t="n">
        <f aca="false">INDEX('Source data'!$A$1:$D$92,MATCH(A16,'Source data'!$A$1:$A$92,0),2)</f>
        <v>9</v>
      </c>
      <c r="C16" s="10" t="n">
        <f aca="false">INDEX('Source data'!$A$1:$D$92,MATCH(A16,'Source data'!$A$1:$A$92,0),3)</f>
        <v>0</v>
      </c>
      <c r="D16" s="10" t="n">
        <f aca="false">INDEX('Source data'!$A$1:$D$92,MATCH(A16,'Source data'!$A$1:$A$92,0),4)</f>
        <v>0</v>
      </c>
      <c r="E16" s="10" t="n">
        <f aca="false">MAX(0,B16-C16-D16)</f>
        <v>9</v>
      </c>
      <c r="F16" s="10"/>
      <c r="G16" s="10" t="s">
        <v>106</v>
      </c>
      <c r="H16" s="10"/>
      <c r="I16" s="10" t="s">
        <v>107</v>
      </c>
      <c r="J16" s="10" t="s">
        <v>108</v>
      </c>
      <c r="K16" s="10" t="s">
        <v>109</v>
      </c>
      <c r="L16" s="10" t="s">
        <v>110</v>
      </c>
      <c r="M16" s="10" t="s">
        <v>111</v>
      </c>
      <c r="N16" s="10" t="s">
        <v>112</v>
      </c>
      <c r="O16" s="10"/>
      <c r="P16" s="12"/>
      <c r="Q16" s="11"/>
    </row>
    <row r="17" customFormat="false" ht="102" hidden="false" customHeight="false" outlineLevel="0" collapsed="false">
      <c r="A17" s="9" t="s">
        <v>113</v>
      </c>
      <c r="B17" s="10" t="n">
        <f aca="false">INDEX('Source data'!$A$1:$D$92,MATCH(A17,'Source data'!$A$1:$A$92,0),2)</f>
        <v>1</v>
      </c>
      <c r="C17" s="10" t="n">
        <f aca="false">INDEX('Source data'!$A$1:$D$92,MATCH(A17,'Source data'!$A$1:$A$92,0),3)</f>
        <v>0</v>
      </c>
      <c r="D17" s="10" t="n">
        <f aca="false">INDEX('Source data'!$A$1:$D$92,MATCH(A17,'Source data'!$A$1:$A$92,0),4)</f>
        <v>0</v>
      </c>
      <c r="E17" s="10" t="n">
        <f aca="false">MAX(0,B17-C17-D17)</f>
        <v>1</v>
      </c>
      <c r="F17" s="10"/>
      <c r="G17" s="10" t="s">
        <v>114</v>
      </c>
      <c r="H17" s="10"/>
      <c r="I17" s="10" t="s">
        <v>115</v>
      </c>
      <c r="J17" s="10" t="s">
        <v>116</v>
      </c>
      <c r="K17" s="10" t="s">
        <v>117</v>
      </c>
      <c r="L17" s="10" t="s">
        <v>118</v>
      </c>
      <c r="M17" s="10"/>
      <c r="N17" s="10"/>
      <c r="O17" s="10"/>
      <c r="P17" s="12"/>
      <c r="Q17" s="11"/>
    </row>
    <row r="18" customFormat="false" ht="237.75" hidden="false" customHeight="false" outlineLevel="0" collapsed="false">
      <c r="A18" s="9" t="s">
        <v>119</v>
      </c>
      <c r="B18" s="10" t="n">
        <f aca="false">INDEX('Source data'!$A$1:$D$92,MATCH(A18,'Source data'!$A$1:$A$92,0),2)</f>
        <v>3</v>
      </c>
      <c r="C18" s="10" t="n">
        <f aca="false">INDEX('Source data'!$A$1:$D$92,MATCH(A18,'Source data'!$A$1:$A$92,0),3)</f>
        <v>0</v>
      </c>
      <c r="D18" s="10" t="n">
        <f aca="false">INDEX('Source data'!$A$1:$D$92,MATCH(A18,'Source data'!$A$1:$A$92,0),4)</f>
        <v>0</v>
      </c>
      <c r="E18" s="10" t="n">
        <f aca="false">MAX(0,B18-C18-D18)</f>
        <v>3</v>
      </c>
      <c r="F18" s="10"/>
      <c r="G18" s="10" t="s">
        <v>120</v>
      </c>
      <c r="H18" s="10"/>
      <c r="I18" s="10" t="s">
        <v>121</v>
      </c>
      <c r="J18" s="10" t="s">
        <v>122</v>
      </c>
      <c r="K18" s="10" t="s">
        <v>123</v>
      </c>
      <c r="L18" s="10" t="s">
        <v>124</v>
      </c>
      <c r="M18" s="10" t="s">
        <v>125</v>
      </c>
      <c r="N18" s="10" t="s">
        <v>126</v>
      </c>
      <c r="O18" s="10" t="s">
        <v>127</v>
      </c>
      <c r="P18" s="12"/>
      <c r="Q18" s="11"/>
    </row>
    <row r="19" customFormat="false" ht="288" hidden="false" customHeight="false" outlineLevel="0" collapsed="false">
      <c r="A19" s="9" t="s">
        <v>128</v>
      </c>
      <c r="B19" s="10" t="n">
        <f aca="false">INDEX('Source data'!$A$1:$D$92,MATCH(A19,'Source data'!$A$1:$A$92,0),2)</f>
        <v>8</v>
      </c>
      <c r="C19" s="10" t="n">
        <f aca="false">INDEX('Source data'!$A$1:$D$92,MATCH(A19,'Source data'!$A$1:$A$92,0),3)</f>
        <v>0</v>
      </c>
      <c r="D19" s="10" t="n">
        <f aca="false">INDEX('Source data'!$A$1:$D$92,MATCH(A19,'Source data'!$A$1:$A$92,0),4)</f>
        <v>0</v>
      </c>
      <c r="E19" s="10" t="n">
        <f aca="false">MAX(0,B19-C19-D19)</f>
        <v>8</v>
      </c>
      <c r="F19" s="10"/>
      <c r="G19" s="10" t="s">
        <v>129</v>
      </c>
      <c r="H19" s="10"/>
      <c r="I19" s="13" t="s">
        <v>130</v>
      </c>
      <c r="J19" s="10" t="s">
        <v>131</v>
      </c>
      <c r="K19" s="10" t="s">
        <v>132</v>
      </c>
      <c r="L19" s="10" t="s">
        <v>133</v>
      </c>
      <c r="M19" s="10"/>
      <c r="N19" s="10"/>
      <c r="O19" s="10"/>
      <c r="P19" s="12"/>
      <c r="Q19" s="11"/>
    </row>
    <row r="20" customFormat="false" ht="220.5" hidden="false" customHeight="false" outlineLevel="0" collapsed="false">
      <c r="A20" s="9" t="s">
        <v>134</v>
      </c>
      <c r="B20" s="10" t="n">
        <f aca="false">INDEX('Source data'!$A$1:$D$92,MATCH(A20,'Source data'!$A$1:$A$92,0),2)</f>
        <v>3</v>
      </c>
      <c r="C20" s="10" t="n">
        <f aca="false">INDEX('Source data'!$A$1:$D$92,MATCH(A20,'Source data'!$A$1:$A$92,0),3)</f>
        <v>0</v>
      </c>
      <c r="D20" s="10" t="n">
        <f aca="false">INDEX('Source data'!$A$1:$D$92,MATCH(A20,'Source data'!$A$1:$A$92,0),4)</f>
        <v>0</v>
      </c>
      <c r="E20" s="10" t="n">
        <f aca="false">MAX(0,B20-C20-D20)</f>
        <v>3</v>
      </c>
      <c r="F20" s="10"/>
      <c r="G20" s="10" t="s">
        <v>135</v>
      </c>
      <c r="H20" s="10"/>
      <c r="I20" s="10" t="s">
        <v>136</v>
      </c>
      <c r="J20" s="10" t="s">
        <v>137</v>
      </c>
      <c r="K20" s="10" t="s">
        <v>138</v>
      </c>
      <c r="L20" s="10" t="s">
        <v>139</v>
      </c>
      <c r="M20" s="10"/>
      <c r="N20" s="10"/>
      <c r="O20" s="10"/>
      <c r="P20" s="12"/>
      <c r="Q20" s="11"/>
    </row>
    <row r="21" customFormat="false" ht="16.5" hidden="false" customHeight="false" outlineLevel="0" collapsed="false">
      <c r="A21" s="9" t="s">
        <v>140</v>
      </c>
      <c r="B21" s="10" t="n">
        <v>0</v>
      </c>
      <c r="C21" s="10"/>
      <c r="D21" s="10"/>
      <c r="E21" s="10"/>
      <c r="F21" s="10" t="s">
        <v>58</v>
      </c>
      <c r="G21" s="14" t="s">
        <v>141</v>
      </c>
      <c r="H21" s="10"/>
      <c r="I21" s="10"/>
      <c r="J21" s="10"/>
      <c r="K21" s="10"/>
      <c r="L21" s="10"/>
      <c r="M21" s="10"/>
      <c r="N21" s="10"/>
      <c r="O21" s="10"/>
      <c r="P21" s="12"/>
      <c r="Q21" s="11"/>
    </row>
    <row r="22" customFormat="false" ht="409.5" hidden="false" customHeight="false" outlineLevel="0" collapsed="false">
      <c r="A22" s="9" t="s">
        <v>142</v>
      </c>
      <c r="B22" s="10" t="n">
        <f aca="false">INDEX('Source data'!$A$1:$D$92,MATCH(A22,'Source data'!$A$1:$A$92,0),2)</f>
        <v>3</v>
      </c>
      <c r="C22" s="10" t="n">
        <f aca="false">INDEX('Source data'!$A$1:$D$92,MATCH(A22,'Source data'!$A$1:$A$92,0),3)</f>
        <v>0</v>
      </c>
      <c r="D22" s="10" t="n">
        <f aca="false">INDEX('Source data'!$A$1:$D$92,MATCH(A22,'Source data'!$A$1:$A$92,0),4)</f>
        <v>0</v>
      </c>
      <c r="E22" s="10" t="n">
        <f aca="false">MAX(0,B22-C22-D22)</f>
        <v>3</v>
      </c>
      <c r="F22" s="10" t="s">
        <v>23</v>
      </c>
      <c r="G22" s="10" t="s">
        <v>143</v>
      </c>
      <c r="H22" s="10"/>
      <c r="I22" s="10" t="s">
        <v>144</v>
      </c>
      <c r="J22" s="10" t="s">
        <v>145</v>
      </c>
      <c r="K22" s="10" t="s">
        <v>146</v>
      </c>
      <c r="L22" s="10" t="s">
        <v>147</v>
      </c>
      <c r="M22" s="10" t="s">
        <v>148</v>
      </c>
      <c r="N22" s="10" t="s">
        <v>149</v>
      </c>
      <c r="O22" s="10"/>
      <c r="P22" s="12"/>
      <c r="Q22" s="11"/>
    </row>
    <row r="23" customFormat="false" ht="409.5" hidden="false" customHeight="false" outlineLevel="0" collapsed="false">
      <c r="A23" s="9" t="s">
        <v>150</v>
      </c>
      <c r="B23" s="10" t="n">
        <f aca="false">INDEX('Source data'!$A$1:$D$92,MATCH(A23,'Source data'!$A$1:$A$92,0),2)</f>
        <v>8</v>
      </c>
      <c r="C23" s="10" t="n">
        <f aca="false">INDEX('Source data'!$A$1:$D$92,MATCH(A23,'Source data'!$A$1:$A$92,0),3)</f>
        <v>0</v>
      </c>
      <c r="D23" s="10" t="n">
        <f aca="false">INDEX('Source data'!$A$1:$D$92,MATCH(A23,'Source data'!$A$1:$A$92,0),4)</f>
        <v>0</v>
      </c>
      <c r="E23" s="10" t="n">
        <f aca="false">MAX(0,B23-C23-D23)</f>
        <v>8</v>
      </c>
      <c r="F23" s="10"/>
      <c r="G23" s="10" t="s">
        <v>151</v>
      </c>
      <c r="H23" s="10"/>
      <c r="I23" s="10" t="s">
        <v>152</v>
      </c>
      <c r="J23" s="10" t="s">
        <v>153</v>
      </c>
      <c r="K23" s="10" t="s">
        <v>154</v>
      </c>
      <c r="L23" s="10" t="s">
        <v>155</v>
      </c>
      <c r="M23" s="10" t="s">
        <v>156</v>
      </c>
      <c r="N23" s="10" t="s">
        <v>157</v>
      </c>
      <c r="O23" s="10" t="s">
        <v>158</v>
      </c>
      <c r="P23" s="12"/>
      <c r="Q23" s="11"/>
    </row>
    <row r="24" customFormat="false" ht="409.5" hidden="false" customHeight="false" outlineLevel="0" collapsed="false">
      <c r="A24" s="9" t="s">
        <v>159</v>
      </c>
      <c r="B24" s="10" t="n">
        <f aca="false">INDEX('Source data'!$A$1:$D$92,MATCH(A24,'Source data'!$A$1:$A$92,0),2)</f>
        <v>4</v>
      </c>
      <c r="C24" s="10" t="n">
        <f aca="false">INDEX('Source data'!$A$1:$D$92,MATCH(A24,'Source data'!$A$1:$A$92,0),3)</f>
        <v>0</v>
      </c>
      <c r="D24" s="10" t="n">
        <f aca="false">INDEX('Source data'!$A$1:$D$92,MATCH(A24,'Source data'!$A$1:$A$92,0),4)</f>
        <v>0</v>
      </c>
      <c r="E24" s="10" t="n">
        <f aca="false">MAX(0,B24-C24-D24)</f>
        <v>4</v>
      </c>
      <c r="F24" s="10"/>
      <c r="G24" s="10" t="s">
        <v>160</v>
      </c>
      <c r="H24" s="10"/>
      <c r="I24" s="10" t="s">
        <v>161</v>
      </c>
      <c r="J24" s="10" t="s">
        <v>162</v>
      </c>
      <c r="K24" s="10" t="s">
        <v>163</v>
      </c>
      <c r="L24" s="10" t="s">
        <v>164</v>
      </c>
      <c r="M24" s="10" t="s">
        <v>165</v>
      </c>
      <c r="N24" s="10" t="s">
        <v>166</v>
      </c>
      <c r="O24" s="10" t="s">
        <v>167</v>
      </c>
      <c r="P24" s="12" t="s">
        <v>168</v>
      </c>
      <c r="Q24" s="11" t="s">
        <v>169</v>
      </c>
    </row>
    <row r="25" customFormat="false" ht="322.5" hidden="false" customHeight="false" outlineLevel="0" collapsed="false">
      <c r="A25" s="9" t="s">
        <v>170</v>
      </c>
      <c r="B25" s="10" t="n">
        <f aca="false">INDEX('Source data'!$A$1:$D$92,MATCH(A25,'Source data'!$A$1:$A$92,0),2)</f>
        <v>4</v>
      </c>
      <c r="C25" s="10" t="n">
        <f aca="false">INDEX('Source data'!$A$1:$D$92,MATCH(A25,'Source data'!$A$1:$A$92,0),3)</f>
        <v>0</v>
      </c>
      <c r="D25" s="10" t="n">
        <f aca="false">INDEX('Source data'!$A$1:$D$92,MATCH(A25,'Source data'!$A$1:$A$92,0),4)</f>
        <v>0</v>
      </c>
      <c r="E25" s="10" t="n">
        <f aca="false">MAX(0,B25-C25-D25)</f>
        <v>4</v>
      </c>
      <c r="F25" s="10"/>
      <c r="G25" s="10" t="s">
        <v>171</v>
      </c>
      <c r="H25" s="10"/>
      <c r="I25" s="10" t="s">
        <v>172</v>
      </c>
      <c r="J25" s="10" t="s">
        <v>173</v>
      </c>
      <c r="K25" s="10" t="s">
        <v>174</v>
      </c>
      <c r="L25" s="10" t="s">
        <v>175</v>
      </c>
      <c r="M25" s="10"/>
      <c r="N25" s="10"/>
      <c r="O25" s="10"/>
      <c r="P25" s="12"/>
      <c r="Q25" s="11"/>
    </row>
    <row r="26" customFormat="false" ht="409.5" hidden="false" customHeight="false" outlineLevel="0" collapsed="false">
      <c r="A26" s="9" t="s">
        <v>176</v>
      </c>
      <c r="B26" s="10" t="n">
        <f aca="false">INDEX('Source data'!$A$1:$D$92,MATCH(A26,'Source data'!$A$1:$A$92,0),2)</f>
        <v>4</v>
      </c>
      <c r="C26" s="10" t="n">
        <f aca="false">INDEX('Source data'!$A$1:$D$92,MATCH(A26,'Source data'!$A$1:$A$92,0),3)</f>
        <v>0</v>
      </c>
      <c r="D26" s="10" t="n">
        <f aca="false">INDEX('Source data'!$A$1:$D$92,MATCH(A26,'Source data'!$A$1:$A$92,0),4)</f>
        <v>0</v>
      </c>
      <c r="E26" s="10" t="n">
        <f aca="false">MAX(0,B26-C26-D26)</f>
        <v>4</v>
      </c>
      <c r="F26" s="10"/>
      <c r="G26" s="10" t="s">
        <v>177</v>
      </c>
      <c r="H26" s="10"/>
      <c r="I26" s="10" t="s">
        <v>178</v>
      </c>
      <c r="J26" s="10" t="s">
        <v>179</v>
      </c>
      <c r="K26" s="10" t="s">
        <v>180</v>
      </c>
      <c r="L26" s="10" t="s">
        <v>181</v>
      </c>
      <c r="M26" s="10" t="s">
        <v>182</v>
      </c>
      <c r="N26" s="10" t="s">
        <v>183</v>
      </c>
      <c r="O26" s="10" t="s">
        <v>184</v>
      </c>
      <c r="P26" s="12" t="s">
        <v>185</v>
      </c>
      <c r="Q26" s="11" t="s">
        <v>186</v>
      </c>
    </row>
    <row r="27" customFormat="false" ht="67.5" hidden="false" customHeight="false" outlineLevel="0" collapsed="false">
      <c r="A27" s="9" t="s">
        <v>187</v>
      </c>
      <c r="B27" s="10" t="n">
        <f aca="false">INDEX('Source data'!$A$1:$D$92,MATCH(A27,'Source data'!$A$1:$A$92,0),2)</f>
        <v>0</v>
      </c>
      <c r="C27" s="10" t="n">
        <f aca="false">INDEX('Source data'!$A$1:$D$92,MATCH(A27,'Source data'!$A$1:$A$92,0),3)</f>
        <v>0</v>
      </c>
      <c r="D27" s="10" t="n">
        <f aca="false">INDEX('Source data'!$A$1:$D$92,MATCH(A27,'Source data'!$A$1:$A$92,0),4)</f>
        <v>0</v>
      </c>
      <c r="E27" s="10" t="n">
        <f aca="false">MAX(0,B27-C27-D27)</f>
        <v>0</v>
      </c>
      <c r="F27" s="10" t="s">
        <v>58</v>
      </c>
      <c r="G27" s="10" t="s">
        <v>188</v>
      </c>
      <c r="H27" s="10"/>
      <c r="I27" s="10" t="s">
        <v>189</v>
      </c>
      <c r="J27" s="10" t="s">
        <v>190</v>
      </c>
      <c r="K27" s="10" t="s">
        <v>191</v>
      </c>
      <c r="L27" s="10"/>
      <c r="M27" s="10"/>
      <c r="N27" s="10"/>
      <c r="O27" s="10"/>
      <c r="P27" s="12"/>
      <c r="Q27" s="11"/>
    </row>
    <row r="28" customFormat="false" ht="255" hidden="false" customHeight="false" outlineLevel="0" collapsed="false">
      <c r="A28" s="9" t="s">
        <v>192</v>
      </c>
      <c r="B28" s="10" t="n">
        <f aca="false">INDEX('Source data'!$A$1:$D$92,MATCH(A28,'Source data'!$A$1:$A$92,0),2)</f>
        <v>0</v>
      </c>
      <c r="C28" s="10" t="n">
        <f aca="false">INDEX('Source data'!$A$1:$D$92,MATCH(A28,'Source data'!$A$1:$A$92,0),3)</f>
        <v>0</v>
      </c>
      <c r="D28" s="10" t="n">
        <f aca="false">INDEX('Source data'!$A$1:$D$92,MATCH(A28,'Source data'!$A$1:$A$92,0),4)</f>
        <v>0</v>
      </c>
      <c r="E28" s="10" t="n">
        <f aca="false">MAX(0,B28-C28-D28)</f>
        <v>0</v>
      </c>
      <c r="F28" s="10" t="s">
        <v>58</v>
      </c>
      <c r="G28" s="10" t="s">
        <v>193</v>
      </c>
      <c r="H28" s="10"/>
      <c r="I28" s="10" t="s">
        <v>194</v>
      </c>
      <c r="J28" s="10" t="s">
        <v>195</v>
      </c>
      <c r="K28" s="10" t="s">
        <v>196</v>
      </c>
      <c r="L28" s="10" t="s">
        <v>197</v>
      </c>
      <c r="M28" s="10" t="s">
        <v>198</v>
      </c>
      <c r="N28" s="10" t="s">
        <v>199</v>
      </c>
      <c r="O28" s="10" t="s">
        <v>200</v>
      </c>
      <c r="P28" s="12"/>
      <c r="Q28" s="11"/>
    </row>
    <row r="29" customFormat="false" ht="409.5" hidden="false" customHeight="false" outlineLevel="0" collapsed="false">
      <c r="A29" s="9" t="s">
        <v>201</v>
      </c>
      <c r="B29" s="10" t="n">
        <f aca="false">INDEX('Source data'!$A$1:$D$92,MATCH(A29,'Source data'!$A$1:$A$92,0),2)</f>
        <v>8</v>
      </c>
      <c r="C29" s="10" t="n">
        <f aca="false">INDEX('Source data'!$A$1:$D$92,MATCH(A29,'Source data'!$A$1:$A$92,0),3)</f>
        <v>0</v>
      </c>
      <c r="D29" s="10" t="n">
        <f aca="false">INDEX('Source data'!$A$1:$D$92,MATCH(A29,'Source data'!$A$1:$A$92,0),4)</f>
        <v>0</v>
      </c>
      <c r="E29" s="10" t="n">
        <f aca="false">MAX(0,B29-C29-D29)</f>
        <v>8</v>
      </c>
      <c r="F29" s="10" t="s">
        <v>58</v>
      </c>
      <c r="G29" s="10" t="s">
        <v>202</v>
      </c>
      <c r="H29" s="10"/>
      <c r="I29" s="10" t="s">
        <v>203</v>
      </c>
      <c r="J29" s="10" t="s">
        <v>204</v>
      </c>
      <c r="K29" s="15" t="s">
        <v>205</v>
      </c>
      <c r="L29" s="10" t="s">
        <v>206</v>
      </c>
      <c r="M29" s="10" t="s">
        <v>207</v>
      </c>
      <c r="N29" s="10" t="s">
        <v>208</v>
      </c>
      <c r="O29" s="10"/>
      <c r="P29" s="12"/>
      <c r="Q29" s="11"/>
    </row>
    <row r="30" customFormat="false" ht="51" hidden="false" customHeight="false" outlineLevel="0" collapsed="false">
      <c r="A30" s="9" t="s">
        <v>209</v>
      </c>
      <c r="B30" s="10" t="n">
        <f aca="false">INDEX('Source data'!$A$1:$D$92,MATCH(A30,'Source data'!$A$1:$A$92,0),2)</f>
        <v>4</v>
      </c>
      <c r="C30" s="10" t="n">
        <f aca="false">INDEX('Source data'!$A$1:$D$92,MATCH(A30,'Source data'!$A$1:$A$92,0),3)</f>
        <v>0</v>
      </c>
      <c r="D30" s="10" t="n">
        <f aca="false">INDEX('Source data'!$A$1:$D$92,MATCH(A30,'Source data'!$A$1:$A$92,0),4)</f>
        <v>0</v>
      </c>
      <c r="E30" s="10" t="n">
        <f aca="false">MAX(0,B30-C30-D30)</f>
        <v>4</v>
      </c>
      <c r="F30" s="10"/>
      <c r="G30" s="10" t="s">
        <v>210</v>
      </c>
      <c r="H30" s="10"/>
      <c r="I30" s="10" t="s">
        <v>211</v>
      </c>
      <c r="J30" s="10" t="s">
        <v>212</v>
      </c>
      <c r="K30" s="10" t="s">
        <v>213</v>
      </c>
      <c r="L30" s="10" t="s">
        <v>214</v>
      </c>
      <c r="M30" s="10" t="s">
        <v>215</v>
      </c>
      <c r="N30" s="10"/>
      <c r="O30" s="10"/>
      <c r="P30" s="12"/>
      <c r="Q30" s="11"/>
    </row>
    <row r="31" customFormat="false" ht="288.75" hidden="false" customHeight="false" outlineLevel="0" collapsed="false">
      <c r="A31" s="9" t="s">
        <v>216</v>
      </c>
      <c r="B31" s="10" t="n">
        <f aca="false">INDEX('Source data'!$A$1:$D$92,MATCH(A31,'Source data'!$A$1:$A$92,0),2)</f>
        <v>4</v>
      </c>
      <c r="C31" s="10" t="n">
        <f aca="false">INDEX('Source data'!$A$1:$D$92,MATCH(A31,'Source data'!$A$1:$A$92,0),3)</f>
        <v>0</v>
      </c>
      <c r="D31" s="10" t="n">
        <f aca="false">INDEX('Source data'!$A$1:$D$92,MATCH(A31,'Source data'!$A$1:$A$92,0),4)</f>
        <v>0</v>
      </c>
      <c r="E31" s="10" t="n">
        <f aca="false">MAX(0,B31-C31-D31)</f>
        <v>4</v>
      </c>
      <c r="F31" s="10"/>
      <c r="G31" s="10" t="s">
        <v>217</v>
      </c>
      <c r="H31" s="10"/>
      <c r="I31" s="10" t="s">
        <v>218</v>
      </c>
      <c r="J31" s="10" t="s">
        <v>219</v>
      </c>
      <c r="K31" s="10" t="s">
        <v>220</v>
      </c>
      <c r="L31" s="10" t="s">
        <v>221</v>
      </c>
      <c r="M31" s="10" t="s">
        <v>222</v>
      </c>
      <c r="N31" s="10" t="s">
        <v>223</v>
      </c>
      <c r="O31" s="10"/>
      <c r="P31" s="12"/>
      <c r="Q31" s="11"/>
    </row>
    <row r="32" customFormat="false" ht="322.5" hidden="false" customHeight="false" outlineLevel="0" collapsed="false">
      <c r="A32" s="9" t="s">
        <v>224</v>
      </c>
      <c r="B32" s="10" t="n">
        <f aca="false">INDEX('Source data'!$A$1:$D$92,MATCH(A32,'Source data'!$A$1:$A$92,0),2)</f>
        <v>1</v>
      </c>
      <c r="C32" s="10" t="n">
        <f aca="false">INDEX('Source data'!$A$1:$D$92,MATCH(A32,'Source data'!$A$1:$A$92,0),3)</f>
        <v>0</v>
      </c>
      <c r="D32" s="10" t="n">
        <f aca="false">INDEX('Source data'!$A$1:$D$92,MATCH(A32,'Source data'!$A$1:$A$92,0),4)</f>
        <v>0</v>
      </c>
      <c r="E32" s="10" t="n">
        <f aca="false">MAX(0,B32-C32-D32)</f>
        <v>1</v>
      </c>
      <c r="F32" s="10"/>
      <c r="G32" s="10" t="s">
        <v>225</v>
      </c>
      <c r="H32" s="10"/>
      <c r="I32" s="10" t="s">
        <v>226</v>
      </c>
      <c r="J32" s="10" t="s">
        <v>227</v>
      </c>
      <c r="K32" s="10" t="s">
        <v>228</v>
      </c>
      <c r="L32" s="10" t="s">
        <v>229</v>
      </c>
      <c r="M32" s="10" t="s">
        <v>230</v>
      </c>
      <c r="N32" s="10"/>
      <c r="O32" s="10"/>
      <c r="P32" s="12"/>
      <c r="Q32" s="11"/>
    </row>
    <row r="33" customFormat="false" ht="372" hidden="false" customHeight="false" outlineLevel="0" collapsed="false">
      <c r="A33" s="9" t="s">
        <v>231</v>
      </c>
      <c r="B33" s="10" t="n">
        <f aca="false">INDEX('Source data'!$A$1:$D$92,MATCH(A33,'Source data'!$A$1:$A$92,0),2)</f>
        <v>9</v>
      </c>
      <c r="C33" s="10" t="n">
        <f aca="false">INDEX('Source data'!$A$1:$D$92,MATCH(A33,'Source data'!$A$1:$A$92,0),3)</f>
        <v>0</v>
      </c>
      <c r="D33" s="10" t="n">
        <f aca="false">INDEX('Source data'!$A$1:$D$92,MATCH(A33,'Source data'!$A$1:$A$92,0),4)</f>
        <v>0</v>
      </c>
      <c r="E33" s="10" t="n">
        <f aca="false">MAX(0,B33-C33-D33)</f>
        <v>9</v>
      </c>
      <c r="F33" s="10"/>
      <c r="G33" s="10" t="s">
        <v>232</v>
      </c>
      <c r="H33" s="10"/>
      <c r="I33" s="10" t="s">
        <v>233</v>
      </c>
      <c r="J33" s="10" t="s">
        <v>234</v>
      </c>
      <c r="K33" s="10" t="s">
        <v>235</v>
      </c>
      <c r="L33" s="10" t="s">
        <v>236</v>
      </c>
      <c r="M33" s="10" t="s">
        <v>237</v>
      </c>
      <c r="N33" s="10" t="s">
        <v>238</v>
      </c>
      <c r="O33" s="10" t="s">
        <v>239</v>
      </c>
      <c r="P33" s="12"/>
      <c r="Q33" s="11"/>
    </row>
    <row r="34" customFormat="false" ht="409.5" hidden="false" customHeight="false" outlineLevel="0" collapsed="false">
      <c r="A34" s="9" t="s">
        <v>240</v>
      </c>
      <c r="B34" s="10" t="n">
        <f aca="false">INDEX('Source data'!$A$1:$D$92,MATCH(A34,'Source data'!$A$1:$A$92,0),2)</f>
        <v>0</v>
      </c>
      <c r="C34" s="10" t="n">
        <f aca="false">INDEX('Source data'!$A$1:$D$92,MATCH(A34,'Source data'!$A$1:$A$92,0),3)</f>
        <v>0</v>
      </c>
      <c r="D34" s="10" t="n">
        <f aca="false">INDEX('Source data'!$A$1:$D$92,MATCH(A34,'Source data'!$A$1:$A$92,0),4)</f>
        <v>0</v>
      </c>
      <c r="E34" s="10" t="n">
        <f aca="false">MAX(0,B34-C34-D34)</f>
        <v>0</v>
      </c>
      <c r="F34" s="10" t="s">
        <v>58</v>
      </c>
      <c r="G34" s="10" t="s">
        <v>241</v>
      </c>
      <c r="H34" s="10"/>
      <c r="I34" s="10" t="s">
        <v>242</v>
      </c>
      <c r="J34" s="10"/>
      <c r="K34" s="10"/>
      <c r="L34" s="10"/>
      <c r="M34" s="10"/>
      <c r="N34" s="10"/>
      <c r="O34" s="10"/>
      <c r="P34" s="12"/>
      <c r="Q34" s="11"/>
    </row>
    <row r="35" customFormat="false" ht="288.75" hidden="false" customHeight="false" outlineLevel="0" collapsed="false">
      <c r="A35" s="9" t="s">
        <v>243</v>
      </c>
      <c r="B35" s="10" t="n">
        <f aca="false">INDEX('Source data'!$A$1:$D$92,MATCH(A35,'Source data'!$A$1:$A$92,0),2)</f>
        <v>8</v>
      </c>
      <c r="C35" s="10" t="n">
        <f aca="false">INDEX('Source data'!$A$1:$D$92,MATCH(A35,'Source data'!$A$1:$A$92,0),3)</f>
        <v>0</v>
      </c>
      <c r="D35" s="10" t="n">
        <f aca="false">INDEX('Source data'!$A$1:$D$92,MATCH(A35,'Source data'!$A$1:$A$92,0),4)</f>
        <v>0</v>
      </c>
      <c r="E35" s="10" t="n">
        <f aca="false">MAX(0,B35-C35-D35)</f>
        <v>8</v>
      </c>
      <c r="F35" s="10"/>
      <c r="G35" s="10" t="s">
        <v>244</v>
      </c>
      <c r="H35" s="10"/>
      <c r="I35" s="10" t="s">
        <v>245</v>
      </c>
      <c r="J35" s="10"/>
      <c r="K35" s="10"/>
      <c r="L35" s="10"/>
      <c r="M35" s="10"/>
      <c r="N35" s="10"/>
      <c r="O35" s="10"/>
      <c r="P35" s="12"/>
      <c r="Q35" s="11"/>
    </row>
    <row r="36" customFormat="false" ht="306" hidden="false" customHeight="false" outlineLevel="0" collapsed="false">
      <c r="A36" s="9" t="s">
        <v>246</v>
      </c>
      <c r="B36" s="10" t="n">
        <f aca="false">INDEX('Source data'!$A$1:$D$92,MATCH(A36,'Source data'!$A$1:$A$92,0),2)</f>
        <v>1</v>
      </c>
      <c r="C36" s="10" t="n">
        <f aca="false">INDEX('Source data'!$A$1:$D$92,MATCH(A36,'Source data'!$A$1:$A$92,0),3)</f>
        <v>0</v>
      </c>
      <c r="D36" s="10" t="n">
        <f aca="false">INDEX('Source data'!$A$1:$D$92,MATCH(A36,'Source data'!$A$1:$A$92,0),4)</f>
        <v>0</v>
      </c>
      <c r="E36" s="10" t="n">
        <f aca="false">MAX(0,B36-C36-D36)</f>
        <v>1</v>
      </c>
      <c r="F36" s="10"/>
      <c r="G36" s="10" t="s">
        <v>247</v>
      </c>
      <c r="H36" s="10"/>
      <c r="I36" s="10" t="s">
        <v>248</v>
      </c>
      <c r="J36" s="10" t="s">
        <v>249</v>
      </c>
      <c r="K36" s="10" t="s">
        <v>250</v>
      </c>
      <c r="L36" s="10"/>
      <c r="M36" s="10"/>
      <c r="N36" s="10"/>
      <c r="O36" s="10"/>
      <c r="P36" s="12"/>
      <c r="Q36" s="11"/>
    </row>
    <row r="37" customFormat="false" ht="237.75" hidden="false" customHeight="false" outlineLevel="0" collapsed="false">
      <c r="A37" s="9" t="s">
        <v>251</v>
      </c>
      <c r="B37" s="10" t="n">
        <f aca="false">INDEX('Source data'!$A$1:$D$92,MATCH(A37,'Source data'!$A$1:$A$92,0),2)</f>
        <v>0</v>
      </c>
      <c r="C37" s="10" t="n">
        <f aca="false">INDEX('Source data'!$A$1:$D$92,MATCH(A37,'Source data'!$A$1:$A$92,0),3)</f>
        <v>0</v>
      </c>
      <c r="D37" s="10" t="n">
        <f aca="false">INDEX('Source data'!$A$1:$D$92,MATCH(A37,'Source data'!$A$1:$A$92,0),4)</f>
        <v>0</v>
      </c>
      <c r="E37" s="10" t="n">
        <f aca="false">MAX(0,B37-C37-D37)</f>
        <v>0</v>
      </c>
      <c r="F37" s="10" t="s">
        <v>58</v>
      </c>
      <c r="G37" s="10" t="s">
        <v>252</v>
      </c>
      <c r="H37" s="10"/>
      <c r="I37" s="10" t="s">
        <v>253</v>
      </c>
      <c r="J37" s="10" t="s">
        <v>254</v>
      </c>
      <c r="K37" s="10" t="s">
        <v>255</v>
      </c>
      <c r="L37" s="10"/>
      <c r="M37" s="10"/>
      <c r="N37" s="10"/>
      <c r="O37" s="10"/>
      <c r="P37" s="12"/>
      <c r="Q37" s="11"/>
    </row>
    <row r="38" customFormat="false" ht="220.5" hidden="false" customHeight="false" outlineLevel="0" collapsed="false">
      <c r="A38" s="9" t="s">
        <v>256</v>
      </c>
      <c r="B38" s="10" t="n">
        <f aca="false">INDEX('Source data'!$A$1:$D$92,MATCH(A38,'Source data'!$A$1:$A$92,0),2)</f>
        <v>3</v>
      </c>
      <c r="C38" s="10" t="n">
        <f aca="false">INDEX('Source data'!$A$1:$D$92,MATCH(A38,'Source data'!$A$1:$A$92,0),3)</f>
        <v>0</v>
      </c>
      <c r="D38" s="10" t="n">
        <f aca="false">INDEX('Source data'!$A$1:$D$92,MATCH(A38,'Source data'!$A$1:$A$92,0),4)</f>
        <v>0</v>
      </c>
      <c r="E38" s="10" t="n">
        <f aca="false">MAX(0,B38-C38-D38)</f>
        <v>3</v>
      </c>
      <c r="F38" s="10"/>
      <c r="G38" s="10" t="s">
        <v>257</v>
      </c>
      <c r="H38" s="10"/>
      <c r="I38" s="10" t="s">
        <v>258</v>
      </c>
      <c r="J38" s="10" t="s">
        <v>259</v>
      </c>
      <c r="K38" s="10" t="s">
        <v>260</v>
      </c>
      <c r="L38" s="10" t="s">
        <v>261</v>
      </c>
      <c r="M38" s="10" t="s">
        <v>262</v>
      </c>
      <c r="N38" s="10" t="s">
        <v>263</v>
      </c>
      <c r="O38" s="10" t="s">
        <v>264</v>
      </c>
      <c r="P38" s="12" t="s">
        <v>265</v>
      </c>
      <c r="Q38" s="11" t="s">
        <v>266</v>
      </c>
    </row>
    <row r="39" customFormat="false" ht="102" hidden="false" customHeight="false" outlineLevel="0" collapsed="false">
      <c r="A39" s="9" t="s">
        <v>267</v>
      </c>
      <c r="B39" s="10" t="n">
        <f aca="false">INDEX('Source data'!$A$1:$D$92,MATCH(A39,'Source data'!$A$1:$A$92,0),2)</f>
        <v>2</v>
      </c>
      <c r="C39" s="10" t="n">
        <f aca="false">INDEX('Source data'!$A$1:$D$92,MATCH(A39,'Source data'!$A$1:$A$92,0),3)</f>
        <v>2</v>
      </c>
      <c r="D39" s="10" t="n">
        <f aca="false">INDEX('Source data'!$A$1:$D$92,MATCH(A39,'Source data'!$A$1:$A$92,0),4)</f>
        <v>0</v>
      </c>
      <c r="E39" s="10" t="n">
        <f aca="false">MAX(0,B39-C39-D39)</f>
        <v>0</v>
      </c>
      <c r="F39" s="10"/>
      <c r="G39" s="10" t="s">
        <v>268</v>
      </c>
      <c r="H39" s="10"/>
      <c r="I39" s="10" t="s">
        <v>269</v>
      </c>
      <c r="J39" s="10" t="s">
        <v>270</v>
      </c>
      <c r="K39" s="10" t="s">
        <v>271</v>
      </c>
      <c r="L39" s="10" t="s">
        <v>272</v>
      </c>
      <c r="M39" s="10" t="s">
        <v>273</v>
      </c>
      <c r="N39" s="10"/>
      <c r="O39" s="10"/>
      <c r="P39" s="12"/>
      <c r="Q39" s="11"/>
    </row>
    <row r="40" customFormat="false" ht="169.5" hidden="false" customHeight="false" outlineLevel="0" collapsed="false">
      <c r="A40" s="9" t="s">
        <v>274</v>
      </c>
      <c r="B40" s="10" t="n">
        <f aca="false">INDEX('Source data'!$A$1:$D$92,MATCH(A40,'Source data'!$A$1:$A$92,0),2)</f>
        <v>7</v>
      </c>
      <c r="C40" s="10" t="n">
        <f aca="false">INDEX('Source data'!$A$1:$D$92,MATCH(A40,'Source data'!$A$1:$A$92,0),3)</f>
        <v>0</v>
      </c>
      <c r="D40" s="10" t="n">
        <f aca="false">INDEX('Source data'!$A$1:$D$92,MATCH(A40,'Source data'!$A$1:$A$92,0),4)</f>
        <v>0</v>
      </c>
      <c r="E40" s="10" t="n">
        <f aca="false">MAX(0,B40-C40-D40)</f>
        <v>7</v>
      </c>
      <c r="F40" s="10"/>
      <c r="G40" s="10" t="s">
        <v>275</v>
      </c>
      <c r="H40" s="10"/>
      <c r="I40" s="10" t="s">
        <v>276</v>
      </c>
      <c r="J40" s="10" t="s">
        <v>277</v>
      </c>
      <c r="K40" s="10" t="s">
        <v>278</v>
      </c>
      <c r="L40" s="10"/>
      <c r="M40" s="10"/>
      <c r="N40" s="10"/>
      <c r="O40" s="10"/>
      <c r="P40" s="12"/>
      <c r="Q40" s="11"/>
    </row>
    <row r="41" s="20" customFormat="true" ht="355.5" hidden="false" customHeight="false" outlineLevel="0" collapsed="false">
      <c r="A41" s="16" t="s">
        <v>279</v>
      </c>
      <c r="B41" s="17" t="n">
        <f aca="false">INDEX('Source data'!$A$1:$D$92,MATCH(A41,'Source data'!$A$1:$A$92,0),2)</f>
        <v>0</v>
      </c>
      <c r="C41" s="17" t="n">
        <f aca="false">INDEX('Source data'!$A$1:$D$92,MATCH(A41,'Source data'!$A$1:$A$92,0),3)</f>
        <v>0</v>
      </c>
      <c r="D41" s="17" t="n">
        <f aca="false">INDEX('Source data'!$A$1:$D$92,MATCH(A41,'Source data'!$A$1:$A$92,0),4)</f>
        <v>0</v>
      </c>
      <c r="E41" s="17" t="n">
        <f aca="false">MAX(0,B41-C41-D41)</f>
        <v>0</v>
      </c>
      <c r="F41" s="17" t="s">
        <v>58</v>
      </c>
      <c r="G41" s="17" t="s">
        <v>280</v>
      </c>
      <c r="H41" s="17"/>
      <c r="I41" s="17" t="s">
        <v>281</v>
      </c>
      <c r="J41" s="17" t="s">
        <v>282</v>
      </c>
      <c r="K41" s="17" t="s">
        <v>283</v>
      </c>
      <c r="L41" s="17" t="s">
        <v>284</v>
      </c>
      <c r="M41" s="17" t="s">
        <v>285</v>
      </c>
      <c r="N41" s="17" t="s">
        <v>286</v>
      </c>
      <c r="O41" s="17"/>
      <c r="P41" s="18"/>
      <c r="Q41" s="19"/>
    </row>
    <row r="42" customFormat="false" ht="67.5" hidden="false" customHeight="false" outlineLevel="0" collapsed="false">
      <c r="A42" s="9" t="s">
        <v>287</v>
      </c>
      <c r="B42" s="10" t="n">
        <f aca="false">INDEX('Source data'!$A$1:$D$92,MATCH(A42,'Source data'!$A$1:$A$92,0),2)</f>
        <v>7</v>
      </c>
      <c r="C42" s="10" t="n">
        <f aca="false">INDEX('Source data'!$A$1:$D$92,MATCH(A42,'Source data'!$A$1:$A$92,0),3)</f>
        <v>0</v>
      </c>
      <c r="D42" s="10" t="n">
        <f aca="false">INDEX('Source data'!$A$1:$D$92,MATCH(A42,'Source data'!$A$1:$A$92,0),4)</f>
        <v>0</v>
      </c>
      <c r="E42" s="10" t="n">
        <f aca="false">MAX(0,B42-C42-D42)</f>
        <v>7</v>
      </c>
      <c r="F42" s="10"/>
      <c r="G42" s="10" t="s">
        <v>288</v>
      </c>
      <c r="H42" s="10"/>
      <c r="I42" s="10" t="s">
        <v>289</v>
      </c>
      <c r="J42" s="10" t="s">
        <v>290</v>
      </c>
      <c r="K42" s="10"/>
      <c r="L42" s="10"/>
      <c r="M42" s="10"/>
      <c r="N42" s="10"/>
      <c r="O42" s="10"/>
      <c r="P42" s="12"/>
      <c r="Q42" s="11"/>
    </row>
    <row r="43" customFormat="false" ht="288.75" hidden="false" customHeight="false" outlineLevel="0" collapsed="false">
      <c r="A43" s="9" t="s">
        <v>291</v>
      </c>
      <c r="B43" s="10" t="n">
        <f aca="false">INDEX('Source data'!$A$1:$D$92,MATCH(A43,'Source data'!$A$1:$A$92,0),2)</f>
        <v>3</v>
      </c>
      <c r="C43" s="10" t="n">
        <f aca="false">INDEX('Source data'!$A$1:$D$92,MATCH(A43,'Source data'!$A$1:$A$92,0),3)</f>
        <v>0</v>
      </c>
      <c r="D43" s="10" t="n">
        <f aca="false">INDEX('Source data'!$A$1:$D$92,MATCH(A43,'Source data'!$A$1:$A$92,0),4)</f>
        <v>0</v>
      </c>
      <c r="E43" s="10" t="n">
        <f aca="false">MAX(0,B43-C43-D43)</f>
        <v>3</v>
      </c>
      <c r="F43" s="10"/>
      <c r="G43" s="10" t="s">
        <v>292</v>
      </c>
      <c r="H43" s="10"/>
      <c r="I43" s="10" t="s">
        <v>293</v>
      </c>
      <c r="J43" s="10" t="s">
        <v>294</v>
      </c>
      <c r="K43" s="10" t="s">
        <v>295</v>
      </c>
      <c r="L43" s="10" t="s">
        <v>296</v>
      </c>
      <c r="M43" s="10" t="s">
        <v>297</v>
      </c>
      <c r="N43" s="10" t="s">
        <v>298</v>
      </c>
      <c r="O43" s="10"/>
      <c r="P43" s="12"/>
      <c r="Q43" s="11"/>
    </row>
    <row r="44" customFormat="false" ht="409.5" hidden="false" customHeight="false" outlineLevel="0" collapsed="false">
      <c r="A44" s="9" t="s">
        <v>299</v>
      </c>
      <c r="B44" s="10" t="n">
        <f aca="false">INDEX('Source data'!$A$1:$D$92,MATCH(A44,'Source data'!$A$1:$A$92,0),2)</f>
        <v>6</v>
      </c>
      <c r="C44" s="10" t="n">
        <f aca="false">INDEX('Source data'!$A$1:$D$92,MATCH(A44,'Source data'!$A$1:$A$92,0),3)</f>
        <v>0</v>
      </c>
      <c r="D44" s="10" t="n">
        <f aca="false">INDEX('Source data'!$A$1:$D$92,MATCH(A44,'Source data'!$A$1:$A$92,0),4)</f>
        <v>0</v>
      </c>
      <c r="E44" s="10" t="n">
        <f aca="false">MAX(0,B44-C44-D44)</f>
        <v>6</v>
      </c>
      <c r="F44" s="10"/>
      <c r="G44" s="10" t="s">
        <v>300</v>
      </c>
      <c r="H44" s="10"/>
      <c r="I44" s="10" t="s">
        <v>301</v>
      </c>
      <c r="J44" s="10" t="s">
        <v>302</v>
      </c>
      <c r="K44" s="10" t="s">
        <v>303</v>
      </c>
      <c r="L44" s="10" t="s">
        <v>304</v>
      </c>
      <c r="M44" s="10" t="s">
        <v>305</v>
      </c>
      <c r="N44" s="10" t="s">
        <v>306</v>
      </c>
      <c r="O44" s="10" t="s">
        <v>307</v>
      </c>
      <c r="P44" s="12"/>
      <c r="Q44" s="11"/>
    </row>
    <row r="45" customFormat="false" ht="135.75" hidden="false" customHeight="false" outlineLevel="0" collapsed="false">
      <c r="A45" s="9" t="s">
        <v>308</v>
      </c>
      <c r="B45" s="10" t="n">
        <f aca="false">INDEX('Source data'!$A$1:$D$92,MATCH(A45,'Source data'!$A$1:$A$92,0),2)</f>
        <v>2</v>
      </c>
      <c r="C45" s="10" t="n">
        <f aca="false">INDEX('Source data'!$A$1:$D$92,MATCH(A45,'Source data'!$A$1:$A$92,0),3)</f>
        <v>0</v>
      </c>
      <c r="D45" s="10" t="n">
        <f aca="false">INDEX('Source data'!$A$1:$D$92,MATCH(A45,'Source data'!$A$1:$A$92,0),4)</f>
        <v>0</v>
      </c>
      <c r="E45" s="10" t="n">
        <f aca="false">MAX(0,B45-C45-D45)</f>
        <v>2</v>
      </c>
      <c r="F45" s="10"/>
      <c r="G45" s="10" t="s">
        <v>309</v>
      </c>
      <c r="H45" s="10"/>
      <c r="I45" s="10" t="s">
        <v>310</v>
      </c>
      <c r="J45" s="10" t="s">
        <v>311</v>
      </c>
      <c r="K45" s="10" t="s">
        <v>312</v>
      </c>
      <c r="L45" s="10" t="s">
        <v>313</v>
      </c>
      <c r="M45" s="10" t="s">
        <v>314</v>
      </c>
      <c r="N45" s="10"/>
      <c r="O45" s="10"/>
      <c r="P45" s="12"/>
      <c r="Q45" s="11"/>
    </row>
    <row r="46" customFormat="false" ht="51" hidden="false" customHeight="false" outlineLevel="0" collapsed="false">
      <c r="A46" s="9" t="s">
        <v>315</v>
      </c>
      <c r="B46" s="10" t="n">
        <f aca="false">INDEX('Source data'!$A$1:$D$92,MATCH(A46,'Source data'!$A$1:$A$92,0),2)</f>
        <v>4</v>
      </c>
      <c r="C46" s="10" t="n">
        <f aca="false">INDEX('Source data'!$A$1:$D$92,MATCH(A46,'Source data'!$A$1:$A$92,0),3)</f>
        <v>0</v>
      </c>
      <c r="D46" s="10" t="n">
        <f aca="false">INDEX('Source data'!$A$1:$D$92,MATCH(A46,'Source data'!$A$1:$A$92,0),4)</f>
        <v>0</v>
      </c>
      <c r="E46" s="10" t="n">
        <f aca="false">MAX(0,B46-C46-D46)</f>
        <v>4</v>
      </c>
      <c r="F46" s="10"/>
      <c r="G46" s="10" t="s">
        <v>316</v>
      </c>
      <c r="H46" s="10"/>
      <c r="I46" s="10" t="s">
        <v>317</v>
      </c>
      <c r="J46" s="10" t="s">
        <v>318</v>
      </c>
      <c r="K46" s="10" t="s">
        <v>319</v>
      </c>
      <c r="L46" s="10" t="s">
        <v>320</v>
      </c>
      <c r="M46" s="10"/>
      <c r="N46" s="10"/>
      <c r="O46" s="10"/>
      <c r="P46" s="12"/>
      <c r="Q46" s="11"/>
    </row>
    <row r="47" customFormat="false" ht="135.75" hidden="false" customHeight="false" outlineLevel="0" collapsed="false">
      <c r="A47" s="9" t="s">
        <v>321</v>
      </c>
      <c r="B47" s="10" t="n">
        <f aca="false">INDEX('Source data'!$A$1:$D$92,MATCH(A47,'Source data'!$A$1:$A$92,0),2)</f>
        <v>0</v>
      </c>
      <c r="C47" s="10" t="n">
        <f aca="false">INDEX('Source data'!$A$1:$D$92,MATCH(A47,'Source data'!$A$1:$A$92,0),3)</f>
        <v>0</v>
      </c>
      <c r="D47" s="10" t="n">
        <f aca="false">INDEX('Source data'!$A$1:$D$92,MATCH(A47,'Source data'!$A$1:$A$92,0),4)</f>
        <v>0</v>
      </c>
      <c r="E47" s="10" t="n">
        <f aca="false">MAX(0,B47-C47-D47)</f>
        <v>0</v>
      </c>
      <c r="F47" s="10" t="s">
        <v>58</v>
      </c>
      <c r="G47" s="10" t="s">
        <v>322</v>
      </c>
      <c r="H47" s="10"/>
      <c r="I47" s="10" t="s">
        <v>323</v>
      </c>
      <c r="J47" s="10" t="s">
        <v>324</v>
      </c>
      <c r="K47" s="10"/>
      <c r="L47" s="10"/>
      <c r="M47" s="10"/>
      <c r="N47" s="10"/>
      <c r="O47" s="10"/>
      <c r="P47" s="12"/>
      <c r="Q47" s="11"/>
    </row>
    <row r="48" customFormat="false" ht="409.5" hidden="false" customHeight="false" outlineLevel="0" collapsed="false">
      <c r="A48" s="9" t="s">
        <v>325</v>
      </c>
      <c r="B48" s="10" t="n">
        <f aca="false">INDEX('Source data'!$A$1:$D$92,MATCH(A48,'Source data'!$A$1:$A$92,0),2)</f>
        <v>6</v>
      </c>
      <c r="C48" s="10" t="n">
        <f aca="false">INDEX('Source data'!$A$1:$D$92,MATCH(A48,'Source data'!$A$1:$A$92,0),3)</f>
        <v>0</v>
      </c>
      <c r="D48" s="10" t="n">
        <f aca="false">INDEX('Source data'!$A$1:$D$92,MATCH(A48,'Source data'!$A$1:$A$92,0),4)</f>
        <v>0</v>
      </c>
      <c r="E48" s="10" t="n">
        <f aca="false">MAX(0,B48-C48-D48)</f>
        <v>6</v>
      </c>
      <c r="F48" s="10"/>
      <c r="G48" s="10" t="s">
        <v>326</v>
      </c>
      <c r="H48" s="10"/>
      <c r="I48" s="10" t="s">
        <v>327</v>
      </c>
      <c r="J48" s="10" t="s">
        <v>328</v>
      </c>
      <c r="K48" s="10" t="s">
        <v>329</v>
      </c>
      <c r="L48" s="10" t="s">
        <v>330</v>
      </c>
      <c r="M48" s="10" t="s">
        <v>331</v>
      </c>
      <c r="N48" s="10" t="s">
        <v>332</v>
      </c>
      <c r="O48" s="10" t="s">
        <v>333</v>
      </c>
      <c r="P48" s="12"/>
      <c r="Q48" s="11"/>
    </row>
    <row r="49" customFormat="false" ht="16.5" hidden="false" customHeight="false" outlineLevel="0" collapsed="false">
      <c r="A49" s="9" t="s">
        <v>334</v>
      </c>
      <c r="B49" s="10" t="n">
        <v>0</v>
      </c>
      <c r="C49" s="10"/>
      <c r="D49" s="10"/>
      <c r="E49" s="10"/>
      <c r="F49" s="10" t="s">
        <v>58</v>
      </c>
      <c r="G49" s="14" t="s">
        <v>335</v>
      </c>
      <c r="H49" s="10"/>
      <c r="I49" s="10"/>
      <c r="J49" s="10"/>
      <c r="K49" s="10"/>
      <c r="L49" s="10"/>
      <c r="M49" s="10"/>
      <c r="N49" s="10"/>
      <c r="O49" s="10"/>
      <c r="P49" s="12"/>
      <c r="Q49" s="11"/>
    </row>
    <row r="50" customFormat="false" ht="220.5" hidden="false" customHeight="false" outlineLevel="0" collapsed="false">
      <c r="A50" s="9" t="s">
        <v>336</v>
      </c>
      <c r="B50" s="10" t="n">
        <f aca="false">INDEX('Source data'!$A$1:$D$92,MATCH(A50,'Source data'!$A$1:$A$92,0),2)</f>
        <v>5</v>
      </c>
      <c r="C50" s="10" t="n">
        <f aca="false">INDEX('Source data'!$A$1:$D$92,MATCH(A50,'Source data'!$A$1:$A$92,0),3)</f>
        <v>0</v>
      </c>
      <c r="D50" s="10" t="n">
        <f aca="false">INDEX('Source data'!$A$1:$D$92,MATCH(A50,'Source data'!$A$1:$A$92,0),4)</f>
        <v>0</v>
      </c>
      <c r="E50" s="10" t="n">
        <f aca="false">MAX(0,B50-C50-D50)</f>
        <v>5</v>
      </c>
      <c r="F50" s="10" t="s">
        <v>58</v>
      </c>
      <c r="G50" s="14" t="s">
        <v>337</v>
      </c>
      <c r="H50" s="10"/>
      <c r="I50" s="10" t="s">
        <v>338</v>
      </c>
      <c r="J50" s="10" t="s">
        <v>339</v>
      </c>
      <c r="K50" s="10" t="s">
        <v>340</v>
      </c>
      <c r="L50" s="10" t="s">
        <v>341</v>
      </c>
      <c r="M50" s="10" t="s">
        <v>342</v>
      </c>
      <c r="N50" s="10" t="s">
        <v>343</v>
      </c>
      <c r="O50" s="10" t="s">
        <v>344</v>
      </c>
      <c r="P50" s="12"/>
      <c r="Q50" s="11"/>
    </row>
    <row r="51" customFormat="false" ht="409.5" hidden="false" customHeight="false" outlineLevel="0" collapsed="false">
      <c r="A51" s="21" t="s">
        <v>345</v>
      </c>
      <c r="B51" s="22" t="s">
        <v>346</v>
      </c>
      <c r="C51" s="22" t="s">
        <v>346</v>
      </c>
      <c r="D51" s="22" t="s">
        <v>346</v>
      </c>
      <c r="E51" s="22" t="s">
        <v>346</v>
      </c>
      <c r="F51" s="22"/>
      <c r="G51" s="22"/>
      <c r="H51" s="22"/>
      <c r="I51" s="22" t="s">
        <v>347</v>
      </c>
      <c r="J51" s="22" t="s">
        <v>348</v>
      </c>
      <c r="K51" s="22" t="s">
        <v>349</v>
      </c>
      <c r="L51" s="22"/>
      <c r="M51" s="22"/>
      <c r="N51" s="22"/>
      <c r="O51" s="22"/>
      <c r="P51" s="23"/>
      <c r="Q51" s="24"/>
    </row>
  </sheetData>
  <conditionalFormatting sqref="A2:Q2 A2:O3 A4:M4 O4 A5:O18 A19:H19 J19:O19 A20:O51">
    <cfRule type="expression" priority="2" aboveAverage="0" equalAverage="0" bottom="0" percent="0" rank="0" text="" dxfId="6">
      <formula>AND($E2=0,$F2&lt;&gt;"No")</formula>
    </cfRule>
    <cfRule type="expression" priority="3" aboveAverage="0" equalAverage="0" bottom="0" percent="0" rank="0" text="" dxfId="7">
      <formula>AND($E2=0,$F2="No")</formula>
    </cfRule>
  </conditionalFormatting>
  <hyperlinks>
    <hyperlink ref="G9" r:id="rId1" display="csxar@bristol.ac.uk"/>
    <hyperlink ref="G11" r:id="rId2" display="ck18766@bristol.ac.uk"/>
    <hyperlink ref="G12" r:id="rId3" display="cscjh@bristol.ac.uk"/>
    <hyperlink ref="G21" r:id="rId4" display="cszjpc@bristol.ac.uk"/>
    <hyperlink ref="G22" r:id="rId5" display="fz19826@bristol.ac.uk"/>
    <hyperlink ref="G34" r:id="rId6" display="am15820@bristol.ac.uk"/>
    <hyperlink ref="G35" r:id="rId7" display="csxor@bristol.ac.uk"/>
    <hyperlink ref="G36" r:id="rId8" display="om16384@bristol.ac.uk"/>
    <hyperlink ref="G42" r:id="rId9" display="fx21441@bristol.ac.uk"/>
    <hyperlink ref="G49" r:id="rId10" display="tb2935@bristol.ac.uk"/>
    <hyperlink ref="G50" r:id="rId11" display="tom.deakin@bristol.ac.uk"/>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20" activeCellId="0" sqref="I20"/>
    </sheetView>
  </sheetViews>
  <sheetFormatPr defaultColWidth="8.87890625" defaultRowHeight="15.75" zeroHeight="false" outlineLevelRow="0" outlineLevelCol="0"/>
  <cols>
    <col collapsed="false" customWidth="true" hidden="false" outlineLevel="0" max="1" min="1" style="0" width="19.13"/>
    <col collapsed="false" customWidth="true" hidden="false" outlineLevel="0" max="4" min="2" style="0" width="13.13"/>
    <col collapsed="false" customWidth="true" hidden="false" outlineLevel="0" max="5" min="5" style="0" width="17.5"/>
    <col collapsed="false" customWidth="true" hidden="false" outlineLevel="0" max="6" min="6" style="0" width="15.63"/>
    <col collapsed="false" customWidth="true" hidden="false" outlineLevel="0" max="7" min="7" style="0" width="14.13"/>
    <col collapsed="false" customWidth="true" hidden="false" outlineLevel="0" max="8" min="8" style="0" width="13.13"/>
    <col collapsed="false" customWidth="true" hidden="false" outlineLevel="0" max="9" min="9" style="0" width="22.87"/>
    <col collapsed="false" customWidth="true" hidden="false" outlineLevel="0" max="10" min="10" style="0" width="20.5"/>
    <col collapsed="false" customWidth="true" hidden="false" outlineLevel="0" max="12" min="11" style="0" width="13.13"/>
    <col collapsed="false" customWidth="true" hidden="false" outlineLevel="0" max="13" min="13" style="0" width="16.87"/>
    <col collapsed="false" customWidth="true" hidden="false" outlineLevel="0" max="18" min="14" style="0" width="13.13"/>
    <col collapsed="false" customWidth="true" hidden="false" outlineLevel="0" max="19" min="19" style="0" width="15.12"/>
    <col collapsed="false" customWidth="true" hidden="false" outlineLevel="0" max="20" min="20" style="0" width="24.5"/>
    <col collapsed="false" customWidth="true" hidden="false" outlineLevel="0" max="21" min="21" style="0" width="20.63"/>
    <col collapsed="false" customWidth="true" hidden="false" outlineLevel="0" max="22" min="22" style="0" width="13.13"/>
    <col collapsed="false" customWidth="true" hidden="false" outlineLevel="0" max="23" min="23" style="0" width="13.63"/>
    <col collapsed="false" customWidth="true" hidden="false" outlineLevel="0" max="24" min="24" style="0" width="13.37"/>
    <col collapsed="false" customWidth="true" hidden="false" outlineLevel="0" max="25" min="25" style="0" width="13.13"/>
    <col collapsed="false" customWidth="true" hidden="false" outlineLevel="0" max="26" min="26" style="0" width="19.5"/>
    <col collapsed="false" customWidth="true" hidden="false" outlineLevel="0" max="27" min="27" style="0" width="13.13"/>
  </cols>
  <sheetData>
    <row r="1" customFormat="false" ht="15.75" hidden="false" customHeight="false" outlineLevel="0" collapsed="false">
      <c r="A1" s="0" t="s">
        <v>350</v>
      </c>
      <c r="B1" s="0" t="s">
        <v>351</v>
      </c>
      <c r="C1" s="0" t="s">
        <v>352</v>
      </c>
      <c r="D1" s="0" t="s">
        <v>353</v>
      </c>
      <c r="E1" s="0" t="s">
        <v>354</v>
      </c>
      <c r="F1" s="0" t="s">
        <v>355</v>
      </c>
      <c r="G1" s="0" t="s">
        <v>356</v>
      </c>
      <c r="H1" s="0" t="s">
        <v>357</v>
      </c>
      <c r="I1" s="0" t="s">
        <v>358</v>
      </c>
      <c r="J1" s="0" t="s">
        <v>359</v>
      </c>
      <c r="K1" s="0" t="s">
        <v>360</v>
      </c>
      <c r="L1" s="0" t="s">
        <v>361</v>
      </c>
      <c r="M1" s="0" t="s">
        <v>362</v>
      </c>
      <c r="N1" s="0" t="s">
        <v>363</v>
      </c>
      <c r="O1" s="0" t="s">
        <v>364</v>
      </c>
      <c r="P1" s="0" t="s">
        <v>365</v>
      </c>
      <c r="Q1" s="0" t="s">
        <v>366</v>
      </c>
      <c r="R1" s="0" t="s">
        <v>367</v>
      </c>
      <c r="S1" s="0" t="s">
        <v>368</v>
      </c>
      <c r="T1" s="0" t="s">
        <v>369</v>
      </c>
      <c r="U1" s="0" t="s">
        <v>370</v>
      </c>
      <c r="V1" s="0" t="s">
        <v>371</v>
      </c>
      <c r="W1" s="0" t="s">
        <v>372</v>
      </c>
      <c r="X1" s="0" t="s">
        <v>373</v>
      </c>
      <c r="Y1" s="0" t="s">
        <v>374</v>
      </c>
      <c r="Z1" s="0" t="s">
        <v>375</v>
      </c>
      <c r="AA1" s="0" t="s">
        <v>376</v>
      </c>
    </row>
    <row r="2" customFormat="false" ht="15.75" hidden="false" customHeight="false" outlineLevel="0" collapsed="false">
      <c r="A2" s="0" t="s">
        <v>18</v>
      </c>
      <c r="B2" s="25" t="s">
        <v>377</v>
      </c>
      <c r="C2" s="25" t="s">
        <v>377</v>
      </c>
      <c r="D2" s="25" t="s">
        <v>377</v>
      </c>
      <c r="E2" s="25" t="s">
        <v>377</v>
      </c>
      <c r="F2" s="25" t="s">
        <v>377</v>
      </c>
      <c r="G2" s="25" t="s">
        <v>378</v>
      </c>
      <c r="H2" s="25" t="s">
        <v>377</v>
      </c>
      <c r="I2" s="25" t="s">
        <v>377</v>
      </c>
      <c r="J2" s="25" t="s">
        <v>377</v>
      </c>
      <c r="K2" s="25" t="s">
        <v>377</v>
      </c>
      <c r="L2" s="25" t="s">
        <v>377</v>
      </c>
      <c r="M2" s="25" t="s">
        <v>377</v>
      </c>
      <c r="N2" s="25" t="s">
        <v>377</v>
      </c>
      <c r="O2" s="25" t="s">
        <v>377</v>
      </c>
      <c r="P2" s="25" t="s">
        <v>377</v>
      </c>
      <c r="Q2" s="25" t="s">
        <v>377</v>
      </c>
      <c r="R2" s="25" t="s">
        <v>377</v>
      </c>
      <c r="S2" s="25" t="s">
        <v>377</v>
      </c>
      <c r="T2" s="25" t="s">
        <v>377</v>
      </c>
      <c r="U2" s="25" t="s">
        <v>377</v>
      </c>
      <c r="V2" s="25" t="s">
        <v>377</v>
      </c>
      <c r="W2" s="25" t="s">
        <v>377</v>
      </c>
      <c r="X2" s="25" t="s">
        <v>377</v>
      </c>
      <c r="Y2" s="25" t="s">
        <v>377</v>
      </c>
      <c r="Z2" s="25" t="s">
        <v>377</v>
      </c>
      <c r="AA2" s="25" t="s">
        <v>377</v>
      </c>
    </row>
    <row r="3" customFormat="false" ht="15.75" hidden="false" customHeight="false" outlineLevel="0" collapsed="false">
      <c r="A3" s="0" t="s">
        <v>22</v>
      </c>
      <c r="B3" s="25" t="s">
        <v>377</v>
      </c>
      <c r="C3" s="25" t="s">
        <v>378</v>
      </c>
      <c r="D3" s="25" t="s">
        <v>377</v>
      </c>
      <c r="E3" s="25" t="s">
        <v>377</v>
      </c>
      <c r="F3" s="25" t="s">
        <v>377</v>
      </c>
      <c r="G3" s="25" t="s">
        <v>377</v>
      </c>
      <c r="H3" s="25" t="s">
        <v>377</v>
      </c>
      <c r="I3" s="25" t="s">
        <v>377</v>
      </c>
      <c r="J3" s="25" t="s">
        <v>377</v>
      </c>
      <c r="K3" s="25" t="s">
        <v>377</v>
      </c>
      <c r="L3" s="25" t="s">
        <v>377</v>
      </c>
      <c r="M3" s="25" t="s">
        <v>377</v>
      </c>
      <c r="N3" s="25" t="s">
        <v>377</v>
      </c>
      <c r="O3" s="25" t="s">
        <v>377</v>
      </c>
      <c r="P3" s="25" t="s">
        <v>377</v>
      </c>
      <c r="Q3" s="25" t="s">
        <v>377</v>
      </c>
      <c r="R3" s="25" t="s">
        <v>377</v>
      </c>
      <c r="S3" s="25" t="s">
        <v>377</v>
      </c>
      <c r="T3" s="25" t="s">
        <v>377</v>
      </c>
      <c r="U3" s="25" t="s">
        <v>377</v>
      </c>
      <c r="V3" s="25" t="s">
        <v>377</v>
      </c>
      <c r="W3" s="25" t="s">
        <v>377</v>
      </c>
      <c r="X3" s="25" t="s">
        <v>377</v>
      </c>
      <c r="Y3" s="25" t="s">
        <v>377</v>
      </c>
      <c r="Z3" s="25" t="s">
        <v>377</v>
      </c>
      <c r="AA3" s="25" t="s">
        <v>377</v>
      </c>
    </row>
    <row r="4" customFormat="false" ht="15.75" hidden="false" customHeight="false" outlineLevel="0" collapsed="false">
      <c r="A4" s="0" t="s">
        <v>28</v>
      </c>
      <c r="B4" s="25" t="s">
        <v>377</v>
      </c>
      <c r="C4" s="25" t="s">
        <v>377</v>
      </c>
      <c r="D4" s="25" t="s">
        <v>377</v>
      </c>
      <c r="E4" s="25" t="s">
        <v>377</v>
      </c>
      <c r="F4" s="25" t="s">
        <v>377</v>
      </c>
      <c r="G4" s="25" t="s">
        <v>377</v>
      </c>
      <c r="H4" s="25" t="s">
        <v>377</v>
      </c>
      <c r="I4" s="25" t="s">
        <v>377</v>
      </c>
      <c r="J4" s="25" t="s">
        <v>377</v>
      </c>
      <c r="K4" s="25" t="s">
        <v>377</v>
      </c>
      <c r="L4" s="25" t="s">
        <v>377</v>
      </c>
      <c r="M4" s="25" t="s">
        <v>377</v>
      </c>
      <c r="N4" s="25" t="s">
        <v>377</v>
      </c>
      <c r="O4" s="25" t="s">
        <v>377</v>
      </c>
      <c r="P4" s="25" t="s">
        <v>377</v>
      </c>
      <c r="Q4" s="25" t="s">
        <v>377</v>
      </c>
      <c r="R4" s="25" t="s">
        <v>377</v>
      </c>
      <c r="S4" s="25" t="s">
        <v>377</v>
      </c>
      <c r="T4" s="25" t="s">
        <v>377</v>
      </c>
      <c r="U4" s="25" t="s">
        <v>378</v>
      </c>
      <c r="V4" s="25" t="s">
        <v>377</v>
      </c>
      <c r="W4" s="25" t="s">
        <v>377</v>
      </c>
      <c r="X4" s="25" t="s">
        <v>377</v>
      </c>
      <c r="Y4" s="25" t="s">
        <v>378</v>
      </c>
      <c r="Z4" s="25" t="s">
        <v>377</v>
      </c>
      <c r="AA4" s="25" t="s">
        <v>377</v>
      </c>
    </row>
    <row r="5" customFormat="false" ht="15.75" hidden="false" customHeight="false" outlineLevel="0" collapsed="false">
      <c r="A5" s="0" t="s">
        <v>35</v>
      </c>
      <c r="B5" s="25" t="s">
        <v>377</v>
      </c>
      <c r="C5" s="25" t="s">
        <v>377</v>
      </c>
      <c r="D5" s="25" t="s">
        <v>377</v>
      </c>
      <c r="E5" s="25" t="s">
        <v>377</v>
      </c>
      <c r="F5" s="25" t="s">
        <v>377</v>
      </c>
      <c r="G5" s="25" t="s">
        <v>378</v>
      </c>
      <c r="H5" s="25" t="s">
        <v>377</v>
      </c>
      <c r="I5" s="25" t="s">
        <v>377</v>
      </c>
      <c r="J5" s="25" t="s">
        <v>377</v>
      </c>
      <c r="K5" s="25" t="s">
        <v>377</v>
      </c>
      <c r="L5" s="25" t="s">
        <v>378</v>
      </c>
      <c r="M5" s="25" t="s">
        <v>377</v>
      </c>
      <c r="N5" s="25" t="s">
        <v>377</v>
      </c>
      <c r="O5" s="25" t="s">
        <v>377</v>
      </c>
      <c r="P5" s="25" t="s">
        <v>377</v>
      </c>
      <c r="Q5" s="25" t="s">
        <v>377</v>
      </c>
      <c r="R5" s="25" t="s">
        <v>377</v>
      </c>
      <c r="S5" s="25" t="s">
        <v>378</v>
      </c>
      <c r="T5" s="25" t="s">
        <v>377</v>
      </c>
      <c r="U5" s="25" t="s">
        <v>377</v>
      </c>
      <c r="V5" s="25" t="s">
        <v>377</v>
      </c>
      <c r="W5" s="25" t="s">
        <v>377</v>
      </c>
      <c r="X5" s="25" t="s">
        <v>377</v>
      </c>
      <c r="Y5" s="25" t="s">
        <v>377</v>
      </c>
      <c r="Z5" s="25" t="s">
        <v>377</v>
      </c>
      <c r="AA5" s="25" t="s">
        <v>377</v>
      </c>
    </row>
    <row r="6" customFormat="false" ht="15.75" hidden="false" customHeight="false" outlineLevel="0" collapsed="false">
      <c r="A6" s="0" t="s">
        <v>45</v>
      </c>
      <c r="B6" s="25" t="s">
        <v>377</v>
      </c>
      <c r="C6" s="25" t="s">
        <v>377</v>
      </c>
      <c r="D6" s="25" t="s">
        <v>377</v>
      </c>
      <c r="E6" s="25" t="s">
        <v>377</v>
      </c>
      <c r="F6" s="25" t="s">
        <v>377</v>
      </c>
      <c r="G6" s="25" t="s">
        <v>377</v>
      </c>
      <c r="H6" s="25" t="s">
        <v>377</v>
      </c>
      <c r="I6" s="25" t="s">
        <v>377</v>
      </c>
      <c r="J6" s="25" t="s">
        <v>377</v>
      </c>
      <c r="K6" s="25" t="s">
        <v>377</v>
      </c>
      <c r="L6" s="25" t="s">
        <v>377</v>
      </c>
      <c r="M6" s="25" t="s">
        <v>377</v>
      </c>
      <c r="N6" s="25" t="s">
        <v>377</v>
      </c>
      <c r="O6" s="25" t="s">
        <v>377</v>
      </c>
      <c r="P6" s="25" t="s">
        <v>377</v>
      </c>
      <c r="Q6" s="25" t="s">
        <v>377</v>
      </c>
      <c r="R6" s="25" t="s">
        <v>377</v>
      </c>
      <c r="S6" s="25" t="s">
        <v>377</v>
      </c>
      <c r="T6" s="25" t="s">
        <v>377</v>
      </c>
      <c r="U6" s="25" t="s">
        <v>377</v>
      </c>
      <c r="V6" s="25" t="s">
        <v>377</v>
      </c>
      <c r="W6" s="25" t="s">
        <v>377</v>
      </c>
      <c r="X6" s="25" t="s">
        <v>377</v>
      </c>
      <c r="Y6" s="25" t="s">
        <v>377</v>
      </c>
      <c r="Z6" s="25" t="s">
        <v>377</v>
      </c>
      <c r="AA6" s="25" t="s">
        <v>377</v>
      </c>
    </row>
    <row r="7" customFormat="false" ht="15.75" hidden="false" customHeight="false" outlineLevel="0" collapsed="false">
      <c r="A7" s="0" t="s">
        <v>52</v>
      </c>
      <c r="B7" s="25" t="s">
        <v>377</v>
      </c>
      <c r="C7" s="25" t="s">
        <v>377</v>
      </c>
      <c r="D7" s="25" t="s">
        <v>377</v>
      </c>
      <c r="E7" s="25" t="s">
        <v>377</v>
      </c>
      <c r="F7" s="25" t="s">
        <v>377</v>
      </c>
      <c r="G7" s="25" t="s">
        <v>378</v>
      </c>
      <c r="H7" s="25" t="s">
        <v>377</v>
      </c>
      <c r="I7" s="25" t="s">
        <v>377</v>
      </c>
      <c r="J7" s="25" t="s">
        <v>377</v>
      </c>
      <c r="K7" s="25" t="s">
        <v>377</v>
      </c>
      <c r="L7" s="25" t="s">
        <v>377</v>
      </c>
      <c r="M7" s="25" t="s">
        <v>377</v>
      </c>
      <c r="N7" s="25" t="s">
        <v>377</v>
      </c>
      <c r="O7" s="25" t="s">
        <v>377</v>
      </c>
      <c r="P7" s="25" t="s">
        <v>377</v>
      </c>
      <c r="Q7" s="25" t="s">
        <v>377</v>
      </c>
      <c r="R7" s="25" t="s">
        <v>377</v>
      </c>
      <c r="S7" s="25" t="s">
        <v>377</v>
      </c>
      <c r="T7" s="25" t="s">
        <v>377</v>
      </c>
      <c r="U7" s="25" t="s">
        <v>377</v>
      </c>
      <c r="V7" s="25" t="s">
        <v>378</v>
      </c>
      <c r="W7" s="25" t="s">
        <v>377</v>
      </c>
      <c r="X7" s="25" t="s">
        <v>377</v>
      </c>
      <c r="Y7" s="25" t="s">
        <v>378</v>
      </c>
      <c r="Z7" s="25" t="s">
        <v>377</v>
      </c>
      <c r="AA7" s="25" t="s">
        <v>377</v>
      </c>
    </row>
    <row r="8" customFormat="false" ht="15.75" hidden="false" customHeight="false" outlineLevel="0" collapsed="false">
      <c r="A8" s="0" t="s">
        <v>57</v>
      </c>
      <c r="B8" s="25" t="s">
        <v>377</v>
      </c>
      <c r="C8" s="25" t="s">
        <v>377</v>
      </c>
      <c r="D8" s="25" t="s">
        <v>377</v>
      </c>
      <c r="E8" s="25" t="s">
        <v>377</v>
      </c>
      <c r="F8" s="25" t="s">
        <v>377</v>
      </c>
      <c r="G8" s="25" t="s">
        <v>378</v>
      </c>
      <c r="H8" s="25" t="s">
        <v>377</v>
      </c>
      <c r="I8" s="25" t="s">
        <v>377</v>
      </c>
      <c r="J8" s="25" t="s">
        <v>377</v>
      </c>
      <c r="K8" s="25" t="s">
        <v>377</v>
      </c>
      <c r="L8" s="25" t="s">
        <v>378</v>
      </c>
      <c r="M8" s="25" t="s">
        <v>377</v>
      </c>
      <c r="N8" s="25" t="s">
        <v>377</v>
      </c>
      <c r="O8" s="25" t="s">
        <v>377</v>
      </c>
      <c r="P8" s="25" t="s">
        <v>377</v>
      </c>
      <c r="Q8" s="25" t="s">
        <v>377</v>
      </c>
      <c r="R8" s="25" t="s">
        <v>377</v>
      </c>
      <c r="S8" s="25" t="s">
        <v>378</v>
      </c>
      <c r="T8" s="25" t="s">
        <v>377</v>
      </c>
      <c r="U8" s="25" t="s">
        <v>377</v>
      </c>
      <c r="V8" s="25" t="s">
        <v>377</v>
      </c>
      <c r="W8" s="25" t="s">
        <v>377</v>
      </c>
      <c r="X8" s="25" t="s">
        <v>377</v>
      </c>
      <c r="Y8" s="25" t="s">
        <v>377</v>
      </c>
      <c r="Z8" s="25" t="s">
        <v>377</v>
      </c>
      <c r="AA8" s="25" t="s">
        <v>377</v>
      </c>
    </row>
    <row r="9" customFormat="false" ht="15.75" hidden="false" customHeight="false" outlineLevel="0" collapsed="false">
      <c r="A9" s="0" t="s">
        <v>63</v>
      </c>
      <c r="B9" s="25" t="s">
        <v>377</v>
      </c>
      <c r="C9" s="25" t="s">
        <v>377</v>
      </c>
      <c r="D9" s="25" t="s">
        <v>377</v>
      </c>
      <c r="E9" s="25" t="s">
        <v>377</v>
      </c>
      <c r="F9" s="25" t="s">
        <v>377</v>
      </c>
      <c r="G9" s="25" t="s">
        <v>377</v>
      </c>
      <c r="H9" s="25" t="s">
        <v>377</v>
      </c>
      <c r="I9" s="25" t="s">
        <v>377</v>
      </c>
      <c r="J9" s="25" t="s">
        <v>377</v>
      </c>
      <c r="K9" s="25" t="s">
        <v>377</v>
      </c>
      <c r="L9" s="25" t="s">
        <v>377</v>
      </c>
      <c r="M9" s="25" t="s">
        <v>378</v>
      </c>
      <c r="N9" s="25" t="s">
        <v>377</v>
      </c>
      <c r="O9" s="25" t="s">
        <v>377</v>
      </c>
      <c r="P9" s="25" t="s">
        <v>377</v>
      </c>
      <c r="Q9" s="25" t="s">
        <v>378</v>
      </c>
      <c r="R9" s="25" t="s">
        <v>377</v>
      </c>
      <c r="S9" s="25" t="s">
        <v>377</v>
      </c>
      <c r="T9" s="25" t="s">
        <v>377</v>
      </c>
      <c r="U9" s="25" t="s">
        <v>377</v>
      </c>
      <c r="V9" s="25" t="s">
        <v>378</v>
      </c>
      <c r="W9" s="25" t="s">
        <v>377</v>
      </c>
      <c r="X9" s="25" t="s">
        <v>377</v>
      </c>
      <c r="Y9" s="25" t="s">
        <v>378</v>
      </c>
      <c r="Z9" s="25" t="s">
        <v>377</v>
      </c>
      <c r="AA9" s="25" t="s">
        <v>377</v>
      </c>
    </row>
    <row r="10" customFormat="false" ht="15.75" hidden="false" customHeight="false" outlineLevel="0" collapsed="false">
      <c r="A10" s="0" t="s">
        <v>67</v>
      </c>
      <c r="B10" s="25" t="s">
        <v>377</v>
      </c>
      <c r="C10" s="25" t="s">
        <v>377</v>
      </c>
      <c r="D10" s="25" t="s">
        <v>377</v>
      </c>
      <c r="E10" s="25" t="s">
        <v>377</v>
      </c>
      <c r="F10" s="25" t="s">
        <v>377</v>
      </c>
      <c r="G10" s="25" t="s">
        <v>377</v>
      </c>
      <c r="H10" s="25" t="s">
        <v>378</v>
      </c>
      <c r="I10" s="25" t="s">
        <v>377</v>
      </c>
      <c r="J10" s="25" t="s">
        <v>377</v>
      </c>
      <c r="K10" s="25" t="s">
        <v>377</v>
      </c>
      <c r="L10" s="25" t="s">
        <v>377</v>
      </c>
      <c r="M10" s="25" t="s">
        <v>377</v>
      </c>
      <c r="N10" s="25" t="s">
        <v>377</v>
      </c>
      <c r="O10" s="25" t="s">
        <v>377</v>
      </c>
      <c r="P10" s="25" t="s">
        <v>377</v>
      </c>
      <c r="Q10" s="25" t="s">
        <v>377</v>
      </c>
      <c r="R10" s="25" t="s">
        <v>377</v>
      </c>
      <c r="S10" s="25" t="s">
        <v>377</v>
      </c>
      <c r="T10" s="25" t="s">
        <v>377</v>
      </c>
      <c r="U10" s="25" t="s">
        <v>377</v>
      </c>
      <c r="V10" s="25" t="s">
        <v>377</v>
      </c>
      <c r="W10" s="25" t="s">
        <v>377</v>
      </c>
      <c r="X10" s="25" t="s">
        <v>377</v>
      </c>
      <c r="Y10" s="25" t="s">
        <v>377</v>
      </c>
      <c r="Z10" s="25" t="s">
        <v>377</v>
      </c>
      <c r="AA10" s="25" t="s">
        <v>377</v>
      </c>
    </row>
    <row r="11" customFormat="false" ht="15.75" hidden="false" customHeight="false" outlineLevel="0" collapsed="false">
      <c r="A11" s="0" t="s">
        <v>73</v>
      </c>
      <c r="B11" s="25" t="s">
        <v>377</v>
      </c>
      <c r="C11" s="25" t="s">
        <v>378</v>
      </c>
      <c r="D11" s="25" t="s">
        <v>377</v>
      </c>
      <c r="E11" s="25" t="s">
        <v>377</v>
      </c>
      <c r="F11" s="25" t="s">
        <v>377</v>
      </c>
      <c r="G11" s="25" t="s">
        <v>377</v>
      </c>
      <c r="H11" s="25" t="s">
        <v>377</v>
      </c>
      <c r="I11" s="25" t="s">
        <v>377</v>
      </c>
      <c r="J11" s="25" t="s">
        <v>377</v>
      </c>
      <c r="K11" s="25" t="s">
        <v>377</v>
      </c>
      <c r="L11" s="25" t="s">
        <v>377</v>
      </c>
      <c r="M11" s="25" t="s">
        <v>377</v>
      </c>
      <c r="N11" s="25" t="s">
        <v>377</v>
      </c>
      <c r="O11" s="25" t="s">
        <v>378</v>
      </c>
      <c r="P11" s="25" t="s">
        <v>377</v>
      </c>
      <c r="Q11" s="25" t="s">
        <v>377</v>
      </c>
      <c r="R11" s="25" t="s">
        <v>377</v>
      </c>
      <c r="S11" s="25" t="s">
        <v>377</v>
      </c>
      <c r="T11" s="25" t="s">
        <v>377</v>
      </c>
      <c r="U11" s="25" t="s">
        <v>377</v>
      </c>
      <c r="V11" s="25" t="s">
        <v>377</v>
      </c>
      <c r="W11" s="25" t="s">
        <v>377</v>
      </c>
      <c r="X11" s="25" t="s">
        <v>377</v>
      </c>
      <c r="Y11" s="25" t="s">
        <v>377</v>
      </c>
      <c r="Z11" s="25" t="s">
        <v>377</v>
      </c>
      <c r="AA11" s="25" t="s">
        <v>377</v>
      </c>
    </row>
    <row r="12" customFormat="false" ht="15.75" hidden="false" customHeight="false" outlineLevel="0" collapsed="false">
      <c r="A12" s="0" t="s">
        <v>76</v>
      </c>
      <c r="B12" s="25" t="s">
        <v>378</v>
      </c>
      <c r="C12" s="25" t="s">
        <v>377</v>
      </c>
      <c r="D12" s="25" t="s">
        <v>377</v>
      </c>
      <c r="E12" s="25" t="s">
        <v>378</v>
      </c>
      <c r="F12" s="25" t="s">
        <v>377</v>
      </c>
      <c r="G12" s="25" t="s">
        <v>377</v>
      </c>
      <c r="H12" s="25" t="s">
        <v>377</v>
      </c>
      <c r="I12" s="25" t="s">
        <v>377</v>
      </c>
      <c r="J12" s="25" t="s">
        <v>377</v>
      </c>
      <c r="K12" s="25" t="s">
        <v>377</v>
      </c>
      <c r="L12" s="25" t="s">
        <v>378</v>
      </c>
      <c r="M12" s="25" t="s">
        <v>377</v>
      </c>
      <c r="N12" s="25" t="s">
        <v>377</v>
      </c>
      <c r="O12" s="25" t="s">
        <v>377</v>
      </c>
      <c r="P12" s="25" t="s">
        <v>377</v>
      </c>
      <c r="Q12" s="25" t="s">
        <v>377</v>
      </c>
      <c r="R12" s="25" t="s">
        <v>377</v>
      </c>
      <c r="S12" s="25" t="s">
        <v>378</v>
      </c>
      <c r="T12" s="25" t="s">
        <v>378</v>
      </c>
      <c r="U12" s="25" t="s">
        <v>377</v>
      </c>
      <c r="V12" s="25" t="s">
        <v>377</v>
      </c>
      <c r="W12" s="25" t="s">
        <v>377</v>
      </c>
      <c r="X12" s="25" t="s">
        <v>377</v>
      </c>
      <c r="Y12" s="25" t="s">
        <v>377</v>
      </c>
      <c r="Z12" s="25" t="s">
        <v>377</v>
      </c>
      <c r="AA12" s="25" t="s">
        <v>377</v>
      </c>
    </row>
    <row r="13" customFormat="false" ht="15.75" hidden="false" customHeight="false" outlineLevel="0" collapsed="false">
      <c r="A13" s="0" t="s">
        <v>81</v>
      </c>
      <c r="B13" s="25" t="s">
        <v>377</v>
      </c>
      <c r="C13" s="25" t="s">
        <v>377</v>
      </c>
      <c r="D13" s="25" t="s">
        <v>378</v>
      </c>
      <c r="E13" s="25" t="s">
        <v>377</v>
      </c>
      <c r="F13" s="25" t="s">
        <v>377</v>
      </c>
      <c r="G13" s="25" t="s">
        <v>377</v>
      </c>
      <c r="H13" s="25" t="s">
        <v>378</v>
      </c>
      <c r="I13" s="25" t="s">
        <v>377</v>
      </c>
      <c r="J13" s="25" t="s">
        <v>378</v>
      </c>
      <c r="K13" s="25" t="s">
        <v>377</v>
      </c>
      <c r="L13" s="25" t="s">
        <v>377</v>
      </c>
      <c r="M13" s="25" t="s">
        <v>377</v>
      </c>
      <c r="N13" s="25" t="s">
        <v>377</v>
      </c>
      <c r="O13" s="25" t="s">
        <v>377</v>
      </c>
      <c r="P13" s="25" t="s">
        <v>377</v>
      </c>
      <c r="Q13" s="25" t="s">
        <v>377</v>
      </c>
      <c r="R13" s="25" t="s">
        <v>377</v>
      </c>
      <c r="S13" s="25" t="s">
        <v>377</v>
      </c>
      <c r="T13" s="25" t="s">
        <v>377</v>
      </c>
      <c r="U13" s="25" t="s">
        <v>377</v>
      </c>
      <c r="V13" s="25" t="s">
        <v>377</v>
      </c>
      <c r="W13" s="25" t="s">
        <v>377</v>
      </c>
      <c r="X13" s="25" t="s">
        <v>377</v>
      </c>
      <c r="Y13" s="25" t="s">
        <v>378</v>
      </c>
      <c r="Z13" s="25" t="s">
        <v>377</v>
      </c>
      <c r="AA13" s="25" t="s">
        <v>377</v>
      </c>
    </row>
    <row r="14" customFormat="false" ht="15.75" hidden="false" customHeight="false" outlineLevel="0" collapsed="false">
      <c r="A14" s="0" t="s">
        <v>90</v>
      </c>
      <c r="B14" s="25" t="s">
        <v>378</v>
      </c>
      <c r="C14" s="25" t="s">
        <v>377</v>
      </c>
      <c r="D14" s="25" t="s">
        <v>377</v>
      </c>
      <c r="E14" s="25" t="s">
        <v>377</v>
      </c>
      <c r="F14" s="25" t="s">
        <v>377</v>
      </c>
      <c r="G14" s="25" t="s">
        <v>377</v>
      </c>
      <c r="H14" s="25" t="s">
        <v>377</v>
      </c>
      <c r="I14" s="25" t="s">
        <v>377</v>
      </c>
      <c r="J14" s="25" t="s">
        <v>377</v>
      </c>
      <c r="K14" s="25" t="s">
        <v>378</v>
      </c>
      <c r="L14" s="25" t="s">
        <v>377</v>
      </c>
      <c r="M14" s="25" t="s">
        <v>377</v>
      </c>
      <c r="N14" s="25" t="s">
        <v>377</v>
      </c>
      <c r="O14" s="25" t="s">
        <v>377</v>
      </c>
      <c r="P14" s="25" t="s">
        <v>377</v>
      </c>
      <c r="Q14" s="25" t="s">
        <v>378</v>
      </c>
      <c r="R14" s="25" t="s">
        <v>378</v>
      </c>
      <c r="S14" s="25" t="s">
        <v>377</v>
      </c>
      <c r="T14" s="25" t="s">
        <v>377</v>
      </c>
      <c r="U14" s="25" t="s">
        <v>377</v>
      </c>
      <c r="V14" s="25" t="s">
        <v>377</v>
      </c>
      <c r="W14" s="25" t="s">
        <v>377</v>
      </c>
      <c r="X14" s="25" t="s">
        <v>378</v>
      </c>
      <c r="Y14" s="25" t="s">
        <v>377</v>
      </c>
      <c r="Z14" s="25" t="s">
        <v>378</v>
      </c>
      <c r="AA14" s="25" t="s">
        <v>377</v>
      </c>
    </row>
    <row r="15" customFormat="false" ht="15.75" hidden="false" customHeight="false" outlineLevel="0" collapsed="false">
      <c r="A15" s="0" t="s">
        <v>100</v>
      </c>
      <c r="B15" s="25" t="s">
        <v>377</v>
      </c>
      <c r="C15" s="25" t="s">
        <v>377</v>
      </c>
      <c r="D15" s="25" t="s">
        <v>377</v>
      </c>
      <c r="E15" s="25" t="s">
        <v>377</v>
      </c>
      <c r="F15" s="25" t="s">
        <v>377</v>
      </c>
      <c r="G15" s="25" t="s">
        <v>377</v>
      </c>
      <c r="H15" s="25" t="s">
        <v>377</v>
      </c>
      <c r="I15" s="25" t="s">
        <v>377</v>
      </c>
      <c r="J15" s="25" t="s">
        <v>377</v>
      </c>
      <c r="K15" s="25" t="s">
        <v>378</v>
      </c>
      <c r="L15" s="25" t="s">
        <v>377</v>
      </c>
      <c r="M15" s="25" t="s">
        <v>378</v>
      </c>
      <c r="N15" s="25" t="s">
        <v>378</v>
      </c>
      <c r="O15" s="25" t="s">
        <v>377</v>
      </c>
      <c r="P15" s="25" t="s">
        <v>377</v>
      </c>
      <c r="Q15" s="25" t="s">
        <v>377</v>
      </c>
      <c r="R15" s="25" t="s">
        <v>378</v>
      </c>
      <c r="S15" s="25" t="s">
        <v>378</v>
      </c>
      <c r="T15" s="25" t="s">
        <v>377</v>
      </c>
      <c r="U15" s="25" t="s">
        <v>377</v>
      </c>
      <c r="V15" s="25" t="s">
        <v>377</v>
      </c>
      <c r="W15" s="25" t="s">
        <v>377</v>
      </c>
      <c r="X15" s="25" t="s">
        <v>378</v>
      </c>
      <c r="Y15" s="25" t="s">
        <v>378</v>
      </c>
      <c r="Z15" s="25" t="s">
        <v>377</v>
      </c>
      <c r="AA15" s="25" t="s">
        <v>377</v>
      </c>
    </row>
    <row r="16" customFormat="false" ht="15.75" hidden="false" customHeight="false" outlineLevel="0" collapsed="false">
      <c r="A16" s="0" t="s">
        <v>105</v>
      </c>
      <c r="B16" s="25" t="s">
        <v>377</v>
      </c>
      <c r="C16" s="25" t="s">
        <v>377</v>
      </c>
      <c r="D16" s="25" t="s">
        <v>377</v>
      </c>
      <c r="E16" s="25" t="s">
        <v>377</v>
      </c>
      <c r="F16" s="25" t="s">
        <v>378</v>
      </c>
      <c r="G16" s="25" t="s">
        <v>377</v>
      </c>
      <c r="H16" s="25" t="s">
        <v>377</v>
      </c>
      <c r="I16" s="25" t="s">
        <v>377</v>
      </c>
      <c r="J16" s="25" t="s">
        <v>377</v>
      </c>
      <c r="K16" s="25" t="s">
        <v>378</v>
      </c>
      <c r="L16" s="25" t="s">
        <v>377</v>
      </c>
      <c r="M16" s="25" t="s">
        <v>378</v>
      </c>
      <c r="N16" s="25" t="s">
        <v>377</v>
      </c>
      <c r="O16" s="25" t="s">
        <v>378</v>
      </c>
      <c r="P16" s="25" t="s">
        <v>377</v>
      </c>
      <c r="Q16" s="25" t="s">
        <v>377</v>
      </c>
      <c r="R16" s="25" t="s">
        <v>377</v>
      </c>
      <c r="S16" s="25" t="s">
        <v>377</v>
      </c>
      <c r="T16" s="25" t="s">
        <v>377</v>
      </c>
      <c r="U16" s="25" t="s">
        <v>378</v>
      </c>
      <c r="V16" s="25" t="s">
        <v>377</v>
      </c>
      <c r="W16" s="25" t="s">
        <v>378</v>
      </c>
      <c r="X16" s="25" t="s">
        <v>378</v>
      </c>
      <c r="Y16" s="25" t="s">
        <v>378</v>
      </c>
      <c r="Z16" s="25" t="s">
        <v>377</v>
      </c>
      <c r="AA16" s="25" t="s">
        <v>377</v>
      </c>
    </row>
    <row r="17" customFormat="false" ht="15.75" hidden="false" customHeight="false" outlineLevel="0" collapsed="false">
      <c r="A17" s="0" t="s">
        <v>113</v>
      </c>
      <c r="B17" s="25" t="s">
        <v>377</v>
      </c>
      <c r="C17" s="25" t="s">
        <v>377</v>
      </c>
      <c r="D17" s="25" t="s">
        <v>377</v>
      </c>
      <c r="E17" s="25" t="s">
        <v>377</v>
      </c>
      <c r="F17" s="25" t="s">
        <v>377</v>
      </c>
      <c r="G17" s="25" t="s">
        <v>377</v>
      </c>
      <c r="H17" s="25" t="s">
        <v>377</v>
      </c>
      <c r="I17" s="25" t="s">
        <v>377</v>
      </c>
      <c r="J17" s="25" t="s">
        <v>377</v>
      </c>
      <c r="K17" s="25" t="s">
        <v>377</v>
      </c>
      <c r="L17" s="25" t="s">
        <v>377</v>
      </c>
      <c r="M17" s="25" t="s">
        <v>377</v>
      </c>
      <c r="N17" s="25" t="s">
        <v>377</v>
      </c>
      <c r="O17" s="25" t="s">
        <v>377</v>
      </c>
      <c r="P17" s="25" t="s">
        <v>377</v>
      </c>
      <c r="Q17" s="25" t="s">
        <v>378</v>
      </c>
      <c r="R17" s="25" t="s">
        <v>377</v>
      </c>
      <c r="S17" s="25" t="s">
        <v>377</v>
      </c>
      <c r="T17" s="25" t="s">
        <v>377</v>
      </c>
      <c r="U17" s="25" t="s">
        <v>377</v>
      </c>
      <c r="V17" s="25" t="s">
        <v>377</v>
      </c>
      <c r="W17" s="25" t="s">
        <v>377</v>
      </c>
      <c r="X17" s="25" t="s">
        <v>377</v>
      </c>
      <c r="Y17" s="25" t="s">
        <v>378</v>
      </c>
      <c r="Z17" s="25" t="s">
        <v>377</v>
      </c>
      <c r="AA17" s="25" t="s">
        <v>377</v>
      </c>
    </row>
    <row r="18" customFormat="false" ht="15.75" hidden="false" customHeight="false" outlineLevel="0" collapsed="false">
      <c r="A18" s="0" t="s">
        <v>119</v>
      </c>
      <c r="B18" s="25" t="s">
        <v>377</v>
      </c>
      <c r="C18" s="25" t="s">
        <v>377</v>
      </c>
      <c r="D18" s="25" t="s">
        <v>377</v>
      </c>
      <c r="E18" s="25" t="s">
        <v>377</v>
      </c>
      <c r="F18" s="25" t="s">
        <v>377</v>
      </c>
      <c r="G18" s="25" t="s">
        <v>377</v>
      </c>
      <c r="H18" s="25" t="s">
        <v>378</v>
      </c>
      <c r="I18" s="25" t="s">
        <v>377</v>
      </c>
      <c r="J18" s="25" t="s">
        <v>378</v>
      </c>
      <c r="K18" s="25" t="s">
        <v>377</v>
      </c>
      <c r="L18" s="25" t="s">
        <v>377</v>
      </c>
      <c r="M18" s="25" t="s">
        <v>377</v>
      </c>
      <c r="N18" s="25" t="s">
        <v>377</v>
      </c>
      <c r="O18" s="25" t="s">
        <v>377</v>
      </c>
      <c r="P18" s="25" t="s">
        <v>377</v>
      </c>
      <c r="Q18" s="25" t="s">
        <v>377</v>
      </c>
      <c r="R18" s="25" t="s">
        <v>377</v>
      </c>
      <c r="S18" s="25" t="s">
        <v>377</v>
      </c>
      <c r="T18" s="25" t="s">
        <v>377</v>
      </c>
      <c r="U18" s="25" t="s">
        <v>378</v>
      </c>
      <c r="V18" s="25" t="s">
        <v>377</v>
      </c>
      <c r="W18" s="25" t="s">
        <v>377</v>
      </c>
      <c r="X18" s="25" t="s">
        <v>377</v>
      </c>
      <c r="Y18" s="25" t="s">
        <v>378</v>
      </c>
      <c r="Z18" s="25" t="s">
        <v>377</v>
      </c>
      <c r="AA18" s="25" t="s">
        <v>378</v>
      </c>
    </row>
    <row r="19" customFormat="false" ht="15.75" hidden="false" customHeight="false" outlineLevel="0" collapsed="false">
      <c r="A19" s="0" t="s">
        <v>128</v>
      </c>
      <c r="B19" s="25" t="s">
        <v>378</v>
      </c>
      <c r="C19" s="25" t="s">
        <v>377</v>
      </c>
      <c r="D19" s="25" t="s">
        <v>377</v>
      </c>
      <c r="E19" s="25" t="s">
        <v>377</v>
      </c>
      <c r="F19" s="25" t="s">
        <v>377</v>
      </c>
      <c r="G19" s="25" t="s">
        <v>377</v>
      </c>
      <c r="H19" s="25" t="s">
        <v>377</v>
      </c>
      <c r="I19" s="25" t="s">
        <v>377</v>
      </c>
      <c r="J19" s="25" t="s">
        <v>377</v>
      </c>
      <c r="K19" s="25" t="s">
        <v>378</v>
      </c>
      <c r="L19" s="25" t="s">
        <v>377</v>
      </c>
      <c r="M19" s="25" t="s">
        <v>377</v>
      </c>
      <c r="N19" s="25" t="s">
        <v>377</v>
      </c>
      <c r="O19" s="25" t="s">
        <v>377</v>
      </c>
      <c r="P19" s="25" t="s">
        <v>377</v>
      </c>
      <c r="Q19" s="25" t="s">
        <v>377</v>
      </c>
      <c r="R19" s="25" t="s">
        <v>377</v>
      </c>
      <c r="S19" s="25" t="s">
        <v>378</v>
      </c>
      <c r="T19" s="25" t="s">
        <v>377</v>
      </c>
      <c r="U19" s="25" t="s">
        <v>377</v>
      </c>
      <c r="V19" s="25" t="s">
        <v>377</v>
      </c>
      <c r="W19" s="25" t="s">
        <v>377</v>
      </c>
      <c r="X19" s="25" t="s">
        <v>377</v>
      </c>
      <c r="Y19" s="25" t="s">
        <v>377</v>
      </c>
      <c r="Z19" s="25" t="s">
        <v>377</v>
      </c>
      <c r="AA19" s="25" t="s">
        <v>377</v>
      </c>
    </row>
    <row r="20" customFormat="false" ht="15.75" hidden="false" customHeight="false" outlineLevel="0" collapsed="false">
      <c r="A20" s="0" t="s">
        <v>134</v>
      </c>
      <c r="B20" s="25" t="s">
        <v>377</v>
      </c>
      <c r="C20" s="25" t="s">
        <v>377</v>
      </c>
      <c r="D20" s="25" t="s">
        <v>377</v>
      </c>
      <c r="E20" s="25" t="s">
        <v>377</v>
      </c>
      <c r="F20" s="25" t="s">
        <v>377</v>
      </c>
      <c r="G20" s="25" t="s">
        <v>377</v>
      </c>
      <c r="H20" s="25" t="s">
        <v>377</v>
      </c>
      <c r="I20" s="25" t="s">
        <v>377</v>
      </c>
      <c r="J20" s="25" t="s">
        <v>378</v>
      </c>
      <c r="K20" s="25" t="s">
        <v>377</v>
      </c>
      <c r="L20" s="25" t="s">
        <v>377</v>
      </c>
      <c r="M20" s="25" t="s">
        <v>377</v>
      </c>
      <c r="N20" s="25" t="s">
        <v>377</v>
      </c>
      <c r="O20" s="25" t="s">
        <v>377</v>
      </c>
      <c r="P20" s="25" t="s">
        <v>377</v>
      </c>
      <c r="Q20" s="25" t="s">
        <v>377</v>
      </c>
      <c r="R20" s="25" t="s">
        <v>377</v>
      </c>
      <c r="S20" s="25" t="s">
        <v>377</v>
      </c>
      <c r="T20" s="25" t="s">
        <v>377</v>
      </c>
      <c r="U20" s="25" t="s">
        <v>377</v>
      </c>
      <c r="V20" s="25" t="s">
        <v>377</v>
      </c>
      <c r="W20" s="25" t="s">
        <v>377</v>
      </c>
      <c r="X20" s="25" t="s">
        <v>377</v>
      </c>
      <c r="Y20" s="25" t="s">
        <v>377</v>
      </c>
      <c r="Z20" s="25" t="s">
        <v>377</v>
      </c>
      <c r="AA20" s="25" t="s">
        <v>377</v>
      </c>
    </row>
    <row r="21" customFormat="false" ht="15.75" hidden="false" customHeight="false" outlineLevel="0" collapsed="false">
      <c r="A21" s="0" t="s">
        <v>140</v>
      </c>
      <c r="B21" s="25" t="s">
        <v>377</v>
      </c>
      <c r="C21" s="25" t="s">
        <v>377</v>
      </c>
      <c r="D21" s="25" t="s">
        <v>377</v>
      </c>
      <c r="E21" s="25" t="s">
        <v>377</v>
      </c>
      <c r="F21" s="25" t="s">
        <v>377</v>
      </c>
      <c r="G21" s="25" t="s">
        <v>377</v>
      </c>
      <c r="H21" s="25" t="s">
        <v>377</v>
      </c>
      <c r="I21" s="25" t="s">
        <v>377</v>
      </c>
      <c r="J21" s="25" t="s">
        <v>377</v>
      </c>
      <c r="K21" s="25" t="s">
        <v>377</v>
      </c>
      <c r="L21" s="25" t="s">
        <v>377</v>
      </c>
      <c r="M21" s="25" t="s">
        <v>377</v>
      </c>
      <c r="N21" s="25" t="s">
        <v>378</v>
      </c>
      <c r="O21" s="25" t="s">
        <v>377</v>
      </c>
      <c r="P21" s="25" t="s">
        <v>377</v>
      </c>
      <c r="Q21" s="25" t="s">
        <v>377</v>
      </c>
      <c r="R21" s="25" t="s">
        <v>377</v>
      </c>
      <c r="S21" s="25" t="s">
        <v>377</v>
      </c>
      <c r="T21" s="25" t="s">
        <v>377</v>
      </c>
      <c r="U21" s="25" t="s">
        <v>377</v>
      </c>
      <c r="V21" s="25" t="s">
        <v>377</v>
      </c>
      <c r="W21" s="25" t="s">
        <v>377</v>
      </c>
      <c r="X21" s="25" t="s">
        <v>377</v>
      </c>
      <c r="Y21" s="25" t="s">
        <v>377</v>
      </c>
      <c r="Z21" s="25" t="s">
        <v>377</v>
      </c>
      <c r="AA21" s="25" t="s">
        <v>377</v>
      </c>
    </row>
    <row r="22" customFormat="false" ht="15.75" hidden="false" customHeight="false" outlineLevel="0" collapsed="false">
      <c r="A22" s="0" t="s">
        <v>142</v>
      </c>
      <c r="B22" s="25" t="s">
        <v>377</v>
      </c>
      <c r="C22" s="25" t="s">
        <v>378</v>
      </c>
      <c r="D22" s="25" t="s">
        <v>377</v>
      </c>
      <c r="E22" s="25" t="s">
        <v>377</v>
      </c>
      <c r="F22" s="25" t="s">
        <v>377</v>
      </c>
      <c r="G22" s="25" t="s">
        <v>377</v>
      </c>
      <c r="H22" s="25" t="s">
        <v>377</v>
      </c>
      <c r="I22" s="25" t="s">
        <v>377</v>
      </c>
      <c r="J22" s="25" t="s">
        <v>377</v>
      </c>
      <c r="K22" s="25" t="s">
        <v>377</v>
      </c>
      <c r="L22" s="25" t="s">
        <v>377</v>
      </c>
      <c r="M22" s="25" t="s">
        <v>378</v>
      </c>
      <c r="N22" s="25" t="s">
        <v>377</v>
      </c>
      <c r="O22" s="25" t="s">
        <v>377</v>
      </c>
      <c r="P22" s="25" t="s">
        <v>377</v>
      </c>
      <c r="Q22" s="25" t="s">
        <v>377</v>
      </c>
      <c r="R22" s="25" t="s">
        <v>377</v>
      </c>
      <c r="S22" s="25" t="s">
        <v>377</v>
      </c>
      <c r="T22" s="25" t="s">
        <v>377</v>
      </c>
      <c r="U22" s="25" t="s">
        <v>377</v>
      </c>
      <c r="V22" s="25" t="s">
        <v>377</v>
      </c>
      <c r="W22" s="25" t="s">
        <v>377</v>
      </c>
      <c r="X22" s="25" t="s">
        <v>377</v>
      </c>
      <c r="Y22" s="25" t="s">
        <v>378</v>
      </c>
      <c r="Z22" s="25" t="s">
        <v>377</v>
      </c>
      <c r="AA22" s="25" t="s">
        <v>377</v>
      </c>
    </row>
    <row r="23" customFormat="false" ht="15.75" hidden="false" customHeight="false" outlineLevel="0" collapsed="false">
      <c r="A23" s="0" t="s">
        <v>150</v>
      </c>
      <c r="B23" s="25" t="s">
        <v>377</v>
      </c>
      <c r="C23" s="25" t="s">
        <v>377</v>
      </c>
      <c r="D23" s="25" t="s">
        <v>377</v>
      </c>
      <c r="E23" s="25" t="s">
        <v>377</v>
      </c>
      <c r="F23" s="25" t="s">
        <v>377</v>
      </c>
      <c r="G23" s="25" t="s">
        <v>377</v>
      </c>
      <c r="H23" s="25" t="s">
        <v>377</v>
      </c>
      <c r="I23" s="25" t="s">
        <v>377</v>
      </c>
      <c r="J23" s="25" t="s">
        <v>377</v>
      </c>
      <c r="K23" s="25" t="s">
        <v>378</v>
      </c>
      <c r="L23" s="25" t="s">
        <v>377</v>
      </c>
      <c r="M23" s="25" t="s">
        <v>378</v>
      </c>
      <c r="N23" s="25" t="s">
        <v>377</v>
      </c>
      <c r="O23" s="25" t="s">
        <v>377</v>
      </c>
      <c r="P23" s="25" t="s">
        <v>377</v>
      </c>
      <c r="Q23" s="25" t="s">
        <v>378</v>
      </c>
      <c r="R23" s="25" t="s">
        <v>377</v>
      </c>
      <c r="S23" s="25" t="s">
        <v>377</v>
      </c>
      <c r="T23" s="25" t="s">
        <v>377</v>
      </c>
      <c r="U23" s="25" t="s">
        <v>377</v>
      </c>
      <c r="V23" s="25" t="s">
        <v>377</v>
      </c>
      <c r="W23" s="25" t="s">
        <v>377</v>
      </c>
      <c r="X23" s="25" t="s">
        <v>378</v>
      </c>
      <c r="Y23" s="25" t="s">
        <v>378</v>
      </c>
      <c r="Z23" s="25" t="s">
        <v>377</v>
      </c>
      <c r="AA23" s="25" t="s">
        <v>377</v>
      </c>
    </row>
    <row r="24" customFormat="false" ht="15.75" hidden="false" customHeight="false" outlineLevel="0" collapsed="false">
      <c r="A24" s="0" t="s">
        <v>159</v>
      </c>
      <c r="B24" s="25" t="s">
        <v>377</v>
      </c>
      <c r="C24" s="25" t="s">
        <v>377</v>
      </c>
      <c r="D24" s="25" t="s">
        <v>377</v>
      </c>
      <c r="E24" s="25" t="s">
        <v>377</v>
      </c>
      <c r="F24" s="25" t="s">
        <v>377</v>
      </c>
      <c r="G24" s="25" t="s">
        <v>377</v>
      </c>
      <c r="H24" s="25" t="s">
        <v>377</v>
      </c>
      <c r="I24" s="25" t="s">
        <v>378</v>
      </c>
      <c r="J24" s="25" t="s">
        <v>378</v>
      </c>
      <c r="K24" s="25" t="s">
        <v>377</v>
      </c>
      <c r="L24" s="25" t="s">
        <v>377</v>
      </c>
      <c r="M24" s="25" t="s">
        <v>378</v>
      </c>
      <c r="N24" s="25" t="s">
        <v>377</v>
      </c>
      <c r="O24" s="25" t="s">
        <v>377</v>
      </c>
      <c r="P24" s="25" t="s">
        <v>377</v>
      </c>
      <c r="Q24" s="25" t="s">
        <v>377</v>
      </c>
      <c r="R24" s="25" t="s">
        <v>377</v>
      </c>
      <c r="S24" s="25" t="s">
        <v>377</v>
      </c>
      <c r="T24" s="25" t="s">
        <v>377</v>
      </c>
      <c r="U24" s="25" t="s">
        <v>377</v>
      </c>
      <c r="V24" s="25" t="s">
        <v>377</v>
      </c>
      <c r="W24" s="25" t="s">
        <v>377</v>
      </c>
      <c r="X24" s="25" t="s">
        <v>377</v>
      </c>
      <c r="Y24" s="25" t="s">
        <v>378</v>
      </c>
      <c r="Z24" s="25" t="s">
        <v>377</v>
      </c>
      <c r="AA24" s="25" t="s">
        <v>377</v>
      </c>
    </row>
    <row r="25" customFormat="false" ht="15.75" hidden="false" customHeight="false" outlineLevel="0" collapsed="false">
      <c r="A25" s="0" t="s">
        <v>170</v>
      </c>
      <c r="B25" s="25" t="s">
        <v>377</v>
      </c>
      <c r="C25" s="25" t="s">
        <v>377</v>
      </c>
      <c r="D25" s="25" t="s">
        <v>377</v>
      </c>
      <c r="E25" s="25" t="s">
        <v>377</v>
      </c>
      <c r="F25" s="25" t="s">
        <v>377</v>
      </c>
      <c r="G25" s="25" t="s">
        <v>377</v>
      </c>
      <c r="H25" s="25" t="s">
        <v>377</v>
      </c>
      <c r="I25" s="25" t="s">
        <v>377</v>
      </c>
      <c r="J25" s="25" t="s">
        <v>377</v>
      </c>
      <c r="K25" s="25" t="s">
        <v>378</v>
      </c>
      <c r="L25" s="25" t="s">
        <v>377</v>
      </c>
      <c r="M25" s="25" t="s">
        <v>377</v>
      </c>
      <c r="N25" s="25" t="s">
        <v>377</v>
      </c>
      <c r="O25" s="25" t="s">
        <v>377</v>
      </c>
      <c r="P25" s="25" t="s">
        <v>377</v>
      </c>
      <c r="Q25" s="25" t="s">
        <v>378</v>
      </c>
      <c r="R25" s="25" t="s">
        <v>377</v>
      </c>
      <c r="S25" s="25" t="s">
        <v>377</v>
      </c>
      <c r="T25" s="25" t="s">
        <v>377</v>
      </c>
      <c r="U25" s="25" t="s">
        <v>377</v>
      </c>
      <c r="V25" s="25" t="s">
        <v>377</v>
      </c>
      <c r="W25" s="25" t="s">
        <v>377</v>
      </c>
      <c r="X25" s="25" t="s">
        <v>378</v>
      </c>
      <c r="Y25" s="25" t="s">
        <v>378</v>
      </c>
      <c r="Z25" s="25" t="s">
        <v>377</v>
      </c>
      <c r="AA25" s="25" t="s">
        <v>377</v>
      </c>
    </row>
    <row r="26" customFormat="false" ht="15.75" hidden="false" customHeight="false" outlineLevel="0" collapsed="false">
      <c r="A26" s="0" t="s">
        <v>176</v>
      </c>
      <c r="B26" s="25" t="s">
        <v>378</v>
      </c>
      <c r="C26" s="25" t="s">
        <v>377</v>
      </c>
      <c r="D26" s="25" t="s">
        <v>377</v>
      </c>
      <c r="E26" s="25" t="s">
        <v>377</v>
      </c>
      <c r="F26" s="25" t="s">
        <v>377</v>
      </c>
      <c r="G26" s="25" t="s">
        <v>377</v>
      </c>
      <c r="H26" s="25" t="s">
        <v>377</v>
      </c>
      <c r="I26" s="25" t="s">
        <v>377</v>
      </c>
      <c r="J26" s="25" t="s">
        <v>378</v>
      </c>
      <c r="K26" s="25" t="s">
        <v>377</v>
      </c>
      <c r="L26" s="25" t="s">
        <v>377</v>
      </c>
      <c r="M26" s="25" t="s">
        <v>378</v>
      </c>
      <c r="N26" s="25" t="s">
        <v>377</v>
      </c>
      <c r="O26" s="25" t="s">
        <v>377</v>
      </c>
      <c r="P26" s="25" t="s">
        <v>377</v>
      </c>
      <c r="Q26" s="25" t="s">
        <v>378</v>
      </c>
      <c r="R26" s="25" t="s">
        <v>377</v>
      </c>
      <c r="S26" s="25" t="s">
        <v>378</v>
      </c>
      <c r="T26" s="25" t="s">
        <v>377</v>
      </c>
      <c r="U26" s="25" t="s">
        <v>378</v>
      </c>
      <c r="V26" s="25" t="s">
        <v>378</v>
      </c>
      <c r="W26" s="25" t="s">
        <v>377</v>
      </c>
      <c r="X26" s="25" t="s">
        <v>377</v>
      </c>
      <c r="Y26" s="25" t="s">
        <v>377</v>
      </c>
      <c r="Z26" s="25" t="s">
        <v>378</v>
      </c>
      <c r="AA26" s="25" t="s">
        <v>378</v>
      </c>
    </row>
    <row r="27" customFormat="false" ht="15.75" hidden="false" customHeight="false" outlineLevel="0" collapsed="false">
      <c r="A27" s="0" t="s">
        <v>187</v>
      </c>
      <c r="B27" s="25" t="s">
        <v>377</v>
      </c>
      <c r="C27" s="25" t="s">
        <v>377</v>
      </c>
      <c r="D27" s="25" t="s">
        <v>377</v>
      </c>
      <c r="E27" s="25" t="s">
        <v>377</v>
      </c>
      <c r="F27" s="25" t="s">
        <v>377</v>
      </c>
      <c r="G27" s="25" t="s">
        <v>378</v>
      </c>
      <c r="H27" s="25" t="s">
        <v>377</v>
      </c>
      <c r="I27" s="25" t="s">
        <v>377</v>
      </c>
      <c r="J27" s="25" t="s">
        <v>377</v>
      </c>
      <c r="K27" s="25" t="s">
        <v>377</v>
      </c>
      <c r="L27" s="25" t="s">
        <v>378</v>
      </c>
      <c r="M27" s="25" t="s">
        <v>377</v>
      </c>
      <c r="N27" s="25" t="s">
        <v>377</v>
      </c>
      <c r="O27" s="25" t="s">
        <v>377</v>
      </c>
      <c r="P27" s="25" t="s">
        <v>377</v>
      </c>
      <c r="Q27" s="25" t="s">
        <v>377</v>
      </c>
      <c r="R27" s="25" t="s">
        <v>377</v>
      </c>
      <c r="S27" s="25" t="s">
        <v>377</v>
      </c>
      <c r="T27" s="25" t="s">
        <v>377</v>
      </c>
      <c r="U27" s="25" t="s">
        <v>377</v>
      </c>
      <c r="V27" s="25" t="s">
        <v>377</v>
      </c>
      <c r="W27" s="25" t="s">
        <v>377</v>
      </c>
      <c r="X27" s="25" t="s">
        <v>377</v>
      </c>
      <c r="Y27" s="25" t="s">
        <v>377</v>
      </c>
      <c r="Z27" s="25" t="s">
        <v>377</v>
      </c>
      <c r="AA27" s="25" t="s">
        <v>377</v>
      </c>
    </row>
    <row r="28" customFormat="false" ht="15.75" hidden="false" customHeight="false" outlineLevel="0" collapsed="false">
      <c r="A28" s="0" t="s">
        <v>192</v>
      </c>
      <c r="B28" s="25" t="s">
        <v>377</v>
      </c>
      <c r="C28" s="25" t="s">
        <v>377</v>
      </c>
      <c r="D28" s="25" t="s">
        <v>377</v>
      </c>
      <c r="E28" s="25" t="s">
        <v>377</v>
      </c>
      <c r="F28" s="25" t="s">
        <v>377</v>
      </c>
      <c r="G28" s="25" t="s">
        <v>377</v>
      </c>
      <c r="H28" s="25" t="s">
        <v>377</v>
      </c>
      <c r="I28" s="25" t="s">
        <v>378</v>
      </c>
      <c r="J28" s="25" t="s">
        <v>377</v>
      </c>
      <c r="K28" s="25" t="s">
        <v>377</v>
      </c>
      <c r="L28" s="25" t="s">
        <v>377</v>
      </c>
      <c r="M28" s="25" t="s">
        <v>377</v>
      </c>
      <c r="N28" s="25" t="s">
        <v>377</v>
      </c>
      <c r="O28" s="25" t="s">
        <v>377</v>
      </c>
      <c r="P28" s="25" t="s">
        <v>377</v>
      </c>
      <c r="Q28" s="25" t="s">
        <v>377</v>
      </c>
      <c r="R28" s="25" t="s">
        <v>377</v>
      </c>
      <c r="S28" s="25" t="s">
        <v>377</v>
      </c>
      <c r="T28" s="25" t="s">
        <v>377</v>
      </c>
      <c r="U28" s="25" t="s">
        <v>377</v>
      </c>
      <c r="V28" s="25" t="s">
        <v>377</v>
      </c>
      <c r="W28" s="25" t="s">
        <v>377</v>
      </c>
      <c r="X28" s="25" t="s">
        <v>377</v>
      </c>
      <c r="Y28" s="25" t="s">
        <v>377</v>
      </c>
      <c r="Z28" s="25" t="s">
        <v>377</v>
      </c>
      <c r="AA28" s="25" t="s">
        <v>377</v>
      </c>
    </row>
    <row r="29" customFormat="false" ht="15.75" hidden="false" customHeight="false" outlineLevel="0" collapsed="false">
      <c r="A29" s="0" t="s">
        <v>201</v>
      </c>
      <c r="B29" s="25" t="s">
        <v>377</v>
      </c>
      <c r="C29" s="25" t="s">
        <v>377</v>
      </c>
      <c r="D29" s="25" t="s">
        <v>377</v>
      </c>
      <c r="E29" s="25" t="s">
        <v>377</v>
      </c>
      <c r="F29" s="25" t="s">
        <v>377</v>
      </c>
      <c r="G29" s="25" t="s">
        <v>377</v>
      </c>
      <c r="H29" s="25" t="s">
        <v>377</v>
      </c>
      <c r="I29" s="25" t="s">
        <v>378</v>
      </c>
      <c r="J29" s="25" t="s">
        <v>377</v>
      </c>
      <c r="K29" s="25" t="s">
        <v>378</v>
      </c>
      <c r="L29" s="25" t="s">
        <v>377</v>
      </c>
      <c r="M29" s="25" t="s">
        <v>377</v>
      </c>
      <c r="N29" s="25" t="s">
        <v>377</v>
      </c>
      <c r="O29" s="25" t="s">
        <v>377</v>
      </c>
      <c r="P29" s="25" t="s">
        <v>377</v>
      </c>
      <c r="Q29" s="25" t="s">
        <v>377</v>
      </c>
      <c r="R29" s="25" t="s">
        <v>377</v>
      </c>
      <c r="S29" s="25" t="s">
        <v>378</v>
      </c>
      <c r="T29" s="25" t="s">
        <v>378</v>
      </c>
      <c r="U29" s="25" t="s">
        <v>377</v>
      </c>
      <c r="V29" s="25" t="s">
        <v>377</v>
      </c>
      <c r="W29" s="25" t="s">
        <v>377</v>
      </c>
      <c r="X29" s="25" t="s">
        <v>378</v>
      </c>
      <c r="Y29" s="25" t="s">
        <v>377</v>
      </c>
      <c r="Z29" s="25" t="s">
        <v>377</v>
      </c>
      <c r="AA29" s="25" t="s">
        <v>377</v>
      </c>
    </row>
    <row r="30" customFormat="false" ht="15.75" hidden="false" customHeight="false" outlineLevel="0" collapsed="false">
      <c r="A30" s="0" t="s">
        <v>209</v>
      </c>
      <c r="B30" s="25" t="s">
        <v>377</v>
      </c>
      <c r="C30" s="25" t="s">
        <v>377</v>
      </c>
      <c r="D30" s="25" t="s">
        <v>377</v>
      </c>
      <c r="E30" s="25" t="s">
        <v>377</v>
      </c>
      <c r="F30" s="25" t="s">
        <v>377</v>
      </c>
      <c r="G30" s="25" t="s">
        <v>377</v>
      </c>
      <c r="H30" s="25" t="s">
        <v>377</v>
      </c>
      <c r="I30" s="25" t="s">
        <v>377</v>
      </c>
      <c r="J30" s="25" t="s">
        <v>377</v>
      </c>
      <c r="K30" s="25" t="s">
        <v>377</v>
      </c>
      <c r="L30" s="25" t="s">
        <v>377</v>
      </c>
      <c r="M30" s="25" t="s">
        <v>377</v>
      </c>
      <c r="N30" s="25" t="s">
        <v>377</v>
      </c>
      <c r="O30" s="25" t="s">
        <v>377</v>
      </c>
      <c r="P30" s="25" t="s">
        <v>377</v>
      </c>
      <c r="Q30" s="25" t="s">
        <v>377</v>
      </c>
      <c r="R30" s="25" t="s">
        <v>377</v>
      </c>
      <c r="S30" s="25" t="s">
        <v>377</v>
      </c>
      <c r="T30" s="25" t="s">
        <v>377</v>
      </c>
      <c r="U30" s="25" t="s">
        <v>378</v>
      </c>
      <c r="V30" s="25" t="s">
        <v>377</v>
      </c>
      <c r="W30" s="25" t="s">
        <v>377</v>
      </c>
      <c r="X30" s="25" t="s">
        <v>377</v>
      </c>
      <c r="Y30" s="25" t="s">
        <v>378</v>
      </c>
      <c r="Z30" s="25" t="s">
        <v>377</v>
      </c>
      <c r="AA30" s="25" t="s">
        <v>378</v>
      </c>
    </row>
    <row r="31" customFormat="false" ht="15.75" hidden="false" customHeight="false" outlineLevel="0" collapsed="false">
      <c r="A31" s="0" t="s">
        <v>216</v>
      </c>
      <c r="B31" s="25" t="s">
        <v>377</v>
      </c>
      <c r="C31" s="25" t="s">
        <v>377</v>
      </c>
      <c r="D31" s="25" t="s">
        <v>377</v>
      </c>
      <c r="E31" s="25" t="s">
        <v>377</v>
      </c>
      <c r="F31" s="25" t="s">
        <v>377</v>
      </c>
      <c r="G31" s="25" t="s">
        <v>378</v>
      </c>
      <c r="H31" s="25" t="s">
        <v>377</v>
      </c>
      <c r="I31" s="25" t="s">
        <v>377</v>
      </c>
      <c r="J31" s="25" t="s">
        <v>377</v>
      </c>
      <c r="K31" s="25" t="s">
        <v>377</v>
      </c>
      <c r="L31" s="25" t="s">
        <v>378</v>
      </c>
      <c r="M31" s="25" t="s">
        <v>377</v>
      </c>
      <c r="N31" s="25" t="s">
        <v>377</v>
      </c>
      <c r="O31" s="25" t="s">
        <v>377</v>
      </c>
      <c r="P31" s="25" t="s">
        <v>377</v>
      </c>
      <c r="Q31" s="25" t="s">
        <v>377</v>
      </c>
      <c r="R31" s="25" t="s">
        <v>377</v>
      </c>
      <c r="S31" s="25" t="s">
        <v>377</v>
      </c>
      <c r="T31" s="25" t="s">
        <v>378</v>
      </c>
      <c r="U31" s="25" t="s">
        <v>377</v>
      </c>
      <c r="V31" s="25" t="s">
        <v>377</v>
      </c>
      <c r="W31" s="25" t="s">
        <v>377</v>
      </c>
      <c r="X31" s="25" t="s">
        <v>377</v>
      </c>
      <c r="Y31" s="25" t="s">
        <v>377</v>
      </c>
      <c r="Z31" s="25" t="s">
        <v>377</v>
      </c>
      <c r="AA31" s="25" t="s">
        <v>377</v>
      </c>
    </row>
    <row r="32" customFormat="false" ht="15.75" hidden="false" customHeight="false" outlineLevel="0" collapsed="false">
      <c r="A32" s="0" t="s">
        <v>224</v>
      </c>
      <c r="B32" s="25" t="s">
        <v>377</v>
      </c>
      <c r="C32" s="25" t="s">
        <v>377</v>
      </c>
      <c r="D32" s="25" t="s">
        <v>377</v>
      </c>
      <c r="E32" s="25" t="s">
        <v>377</v>
      </c>
      <c r="F32" s="25" t="s">
        <v>377</v>
      </c>
      <c r="G32" s="25" t="s">
        <v>377</v>
      </c>
      <c r="H32" s="25" t="s">
        <v>377</v>
      </c>
      <c r="I32" s="25" t="s">
        <v>377</v>
      </c>
      <c r="J32" s="25" t="s">
        <v>377</v>
      </c>
      <c r="K32" s="25" t="s">
        <v>377</v>
      </c>
      <c r="L32" s="25" t="s">
        <v>377</v>
      </c>
      <c r="M32" s="25" t="s">
        <v>377</v>
      </c>
      <c r="N32" s="25" t="s">
        <v>377</v>
      </c>
      <c r="O32" s="25" t="s">
        <v>377</v>
      </c>
      <c r="P32" s="25" t="s">
        <v>377</v>
      </c>
      <c r="Q32" s="25" t="s">
        <v>378</v>
      </c>
      <c r="R32" s="25" t="s">
        <v>377</v>
      </c>
      <c r="S32" s="25" t="s">
        <v>377</v>
      </c>
      <c r="T32" s="25" t="s">
        <v>377</v>
      </c>
      <c r="U32" s="25" t="s">
        <v>377</v>
      </c>
      <c r="V32" s="25" t="s">
        <v>377</v>
      </c>
      <c r="W32" s="25" t="s">
        <v>377</v>
      </c>
      <c r="X32" s="25" t="s">
        <v>377</v>
      </c>
      <c r="Y32" s="25" t="s">
        <v>378</v>
      </c>
      <c r="Z32" s="25" t="s">
        <v>378</v>
      </c>
      <c r="AA32" s="25" t="s">
        <v>377</v>
      </c>
    </row>
    <row r="33" customFormat="false" ht="15.75" hidden="false" customHeight="false" outlineLevel="0" collapsed="false">
      <c r="A33" s="0" t="s">
        <v>231</v>
      </c>
      <c r="B33" s="25" t="s">
        <v>378</v>
      </c>
      <c r="C33" s="25" t="s">
        <v>377</v>
      </c>
      <c r="D33" s="25" t="s">
        <v>377</v>
      </c>
      <c r="E33" s="25" t="s">
        <v>377</v>
      </c>
      <c r="F33" s="25" t="s">
        <v>377</v>
      </c>
      <c r="G33" s="25" t="s">
        <v>377</v>
      </c>
      <c r="H33" s="25" t="s">
        <v>377</v>
      </c>
      <c r="I33" s="25" t="s">
        <v>378</v>
      </c>
      <c r="J33" s="25" t="s">
        <v>377</v>
      </c>
      <c r="K33" s="25" t="s">
        <v>378</v>
      </c>
      <c r="L33" s="25" t="s">
        <v>377</v>
      </c>
      <c r="M33" s="25" t="s">
        <v>377</v>
      </c>
      <c r="N33" s="25" t="s">
        <v>377</v>
      </c>
      <c r="O33" s="25" t="s">
        <v>377</v>
      </c>
      <c r="P33" s="25" t="s">
        <v>377</v>
      </c>
      <c r="Q33" s="25" t="s">
        <v>377</v>
      </c>
      <c r="R33" s="25" t="s">
        <v>377</v>
      </c>
      <c r="S33" s="25" t="s">
        <v>378</v>
      </c>
      <c r="T33" s="25" t="s">
        <v>378</v>
      </c>
      <c r="U33" s="25" t="s">
        <v>377</v>
      </c>
      <c r="V33" s="25" t="s">
        <v>377</v>
      </c>
      <c r="W33" s="25" t="s">
        <v>377</v>
      </c>
      <c r="X33" s="25" t="s">
        <v>378</v>
      </c>
      <c r="Y33" s="25" t="s">
        <v>378</v>
      </c>
      <c r="Z33" s="25" t="s">
        <v>377</v>
      </c>
      <c r="AA33" s="25" t="s">
        <v>377</v>
      </c>
    </row>
    <row r="34" customFormat="false" ht="15.75" hidden="false" customHeight="false" outlineLevel="0" collapsed="false">
      <c r="A34" s="0" t="s">
        <v>243</v>
      </c>
      <c r="B34" s="25" t="s">
        <v>378</v>
      </c>
      <c r="C34" s="25" t="s">
        <v>377</v>
      </c>
      <c r="D34" s="25" t="s">
        <v>377</v>
      </c>
      <c r="E34" s="25" t="s">
        <v>377</v>
      </c>
      <c r="F34" s="25" t="s">
        <v>377</v>
      </c>
      <c r="G34" s="25" t="s">
        <v>377</v>
      </c>
      <c r="H34" s="25" t="s">
        <v>377</v>
      </c>
      <c r="I34" s="25" t="s">
        <v>377</v>
      </c>
      <c r="J34" s="25" t="s">
        <v>377</v>
      </c>
      <c r="K34" s="25" t="s">
        <v>377</v>
      </c>
      <c r="L34" s="25" t="s">
        <v>377</v>
      </c>
      <c r="M34" s="25" t="s">
        <v>377</v>
      </c>
      <c r="N34" s="25" t="s">
        <v>377</v>
      </c>
      <c r="O34" s="25" t="s">
        <v>377</v>
      </c>
      <c r="P34" s="25" t="s">
        <v>377</v>
      </c>
      <c r="Q34" s="25" t="s">
        <v>377</v>
      </c>
      <c r="R34" s="25" t="s">
        <v>377</v>
      </c>
      <c r="S34" s="25" t="s">
        <v>378</v>
      </c>
      <c r="T34" s="25" t="s">
        <v>378</v>
      </c>
      <c r="U34" s="25" t="s">
        <v>377</v>
      </c>
      <c r="V34" s="25" t="s">
        <v>378</v>
      </c>
      <c r="W34" s="25" t="s">
        <v>377</v>
      </c>
      <c r="X34" s="25" t="s">
        <v>377</v>
      </c>
      <c r="Y34" s="25" t="s">
        <v>378</v>
      </c>
      <c r="Z34" s="25" t="s">
        <v>377</v>
      </c>
      <c r="AA34" s="25" t="s">
        <v>378</v>
      </c>
    </row>
    <row r="35" customFormat="false" ht="15.75" hidden="false" customHeight="false" outlineLevel="0" collapsed="false">
      <c r="A35" s="0" t="s">
        <v>246</v>
      </c>
      <c r="B35" s="25" t="s">
        <v>377</v>
      </c>
      <c r="C35" s="25" t="s">
        <v>377</v>
      </c>
      <c r="D35" s="25" t="s">
        <v>377</v>
      </c>
      <c r="E35" s="25" t="s">
        <v>377</v>
      </c>
      <c r="F35" s="25" t="s">
        <v>377</v>
      </c>
      <c r="G35" s="25" t="s">
        <v>377</v>
      </c>
      <c r="H35" s="25" t="s">
        <v>377</v>
      </c>
      <c r="I35" s="25" t="s">
        <v>377</v>
      </c>
      <c r="J35" s="25" t="s">
        <v>377</v>
      </c>
      <c r="K35" s="25" t="s">
        <v>377</v>
      </c>
      <c r="L35" s="25" t="s">
        <v>377</v>
      </c>
      <c r="M35" s="25" t="s">
        <v>378</v>
      </c>
      <c r="N35" s="25" t="s">
        <v>377</v>
      </c>
      <c r="O35" s="25" t="s">
        <v>377</v>
      </c>
      <c r="P35" s="25" t="s">
        <v>377</v>
      </c>
      <c r="Q35" s="25" t="s">
        <v>378</v>
      </c>
      <c r="R35" s="25" t="s">
        <v>377</v>
      </c>
      <c r="S35" s="25" t="s">
        <v>377</v>
      </c>
      <c r="T35" s="25" t="s">
        <v>377</v>
      </c>
      <c r="U35" s="25" t="s">
        <v>377</v>
      </c>
      <c r="V35" s="25" t="s">
        <v>377</v>
      </c>
      <c r="W35" s="25" t="s">
        <v>377</v>
      </c>
      <c r="X35" s="25" t="s">
        <v>377</v>
      </c>
      <c r="Y35" s="25" t="s">
        <v>377</v>
      </c>
      <c r="Z35" s="25" t="s">
        <v>377</v>
      </c>
      <c r="AA35" s="25" t="s">
        <v>377</v>
      </c>
    </row>
    <row r="36" customFormat="false" ht="15.75" hidden="false" customHeight="false" outlineLevel="0" collapsed="false">
      <c r="A36" s="0" t="s">
        <v>379</v>
      </c>
      <c r="B36" s="25" t="s">
        <v>377</v>
      </c>
      <c r="C36" s="25" t="s">
        <v>377</v>
      </c>
      <c r="D36" s="25" t="s">
        <v>377</v>
      </c>
      <c r="E36" s="25" t="s">
        <v>377</v>
      </c>
      <c r="F36" s="25" t="s">
        <v>377</v>
      </c>
      <c r="G36" s="25" t="s">
        <v>377</v>
      </c>
      <c r="H36" s="25" t="s">
        <v>377</v>
      </c>
      <c r="I36" s="25" t="s">
        <v>377</v>
      </c>
      <c r="J36" s="25" t="s">
        <v>378</v>
      </c>
      <c r="K36" s="25" t="s">
        <v>377</v>
      </c>
      <c r="L36" s="25" t="s">
        <v>377</v>
      </c>
      <c r="M36" s="25" t="s">
        <v>377</v>
      </c>
      <c r="N36" s="25" t="s">
        <v>377</v>
      </c>
      <c r="O36" s="25" t="s">
        <v>377</v>
      </c>
      <c r="P36" s="25" t="s">
        <v>377</v>
      </c>
      <c r="Q36" s="25" t="s">
        <v>377</v>
      </c>
      <c r="R36" s="25" t="s">
        <v>377</v>
      </c>
      <c r="S36" s="25" t="s">
        <v>377</v>
      </c>
      <c r="T36" s="25" t="s">
        <v>377</v>
      </c>
      <c r="U36" s="25" t="s">
        <v>377</v>
      </c>
      <c r="V36" s="25" t="s">
        <v>377</v>
      </c>
      <c r="W36" s="25" t="s">
        <v>377</v>
      </c>
      <c r="X36" s="25" t="s">
        <v>377</v>
      </c>
      <c r="Y36" s="25" t="s">
        <v>377</v>
      </c>
      <c r="Z36" s="25" t="s">
        <v>377</v>
      </c>
      <c r="AA36" s="25" t="s">
        <v>378</v>
      </c>
    </row>
    <row r="37" customFormat="false" ht="15.75" hidden="false" customHeight="false" outlineLevel="0" collapsed="false">
      <c r="A37" s="0" t="s">
        <v>380</v>
      </c>
      <c r="B37" s="25" t="s">
        <v>377</v>
      </c>
      <c r="C37" s="25" t="s">
        <v>377</v>
      </c>
      <c r="D37" s="25" t="s">
        <v>377</v>
      </c>
      <c r="E37" s="25" t="s">
        <v>377</v>
      </c>
      <c r="F37" s="25" t="s">
        <v>377</v>
      </c>
      <c r="G37" s="25" t="s">
        <v>377</v>
      </c>
      <c r="H37" s="25" t="s">
        <v>377</v>
      </c>
      <c r="I37" s="25" t="s">
        <v>377</v>
      </c>
      <c r="J37" s="25" t="s">
        <v>377</v>
      </c>
      <c r="K37" s="25" t="s">
        <v>377</v>
      </c>
      <c r="L37" s="25" t="s">
        <v>377</v>
      </c>
      <c r="M37" s="25" t="s">
        <v>377</v>
      </c>
      <c r="N37" s="25" t="s">
        <v>377</v>
      </c>
      <c r="O37" s="25" t="s">
        <v>377</v>
      </c>
      <c r="P37" s="25" t="s">
        <v>377</v>
      </c>
      <c r="Q37" s="25" t="s">
        <v>378</v>
      </c>
      <c r="R37" s="25" t="s">
        <v>377</v>
      </c>
      <c r="S37" s="25" t="s">
        <v>377</v>
      </c>
      <c r="T37" s="25" t="s">
        <v>377</v>
      </c>
      <c r="U37" s="25" t="s">
        <v>377</v>
      </c>
      <c r="V37" s="25" t="s">
        <v>377</v>
      </c>
      <c r="W37" s="25" t="s">
        <v>377</v>
      </c>
      <c r="X37" s="25" t="s">
        <v>377</v>
      </c>
      <c r="Y37" s="25" t="s">
        <v>377</v>
      </c>
      <c r="Z37" s="25" t="s">
        <v>377</v>
      </c>
      <c r="AA37" s="25" t="s">
        <v>377</v>
      </c>
    </row>
    <row r="38" customFormat="false" ht="15.75" hidden="false" customHeight="false" outlineLevel="0" collapsed="false">
      <c r="A38" s="0" t="s">
        <v>256</v>
      </c>
      <c r="B38" s="25" t="s">
        <v>377</v>
      </c>
      <c r="C38" s="25" t="s">
        <v>377</v>
      </c>
      <c r="D38" s="25" t="s">
        <v>377</v>
      </c>
      <c r="E38" s="25" t="s">
        <v>377</v>
      </c>
      <c r="F38" s="25" t="s">
        <v>377</v>
      </c>
      <c r="G38" s="25" t="s">
        <v>377</v>
      </c>
      <c r="H38" s="25" t="s">
        <v>377</v>
      </c>
      <c r="I38" s="25" t="s">
        <v>377</v>
      </c>
      <c r="J38" s="25" t="s">
        <v>377</v>
      </c>
      <c r="K38" s="25" t="s">
        <v>377</v>
      </c>
      <c r="L38" s="25" t="s">
        <v>377</v>
      </c>
      <c r="M38" s="25" t="s">
        <v>377</v>
      </c>
      <c r="N38" s="25" t="s">
        <v>377</v>
      </c>
      <c r="O38" s="25" t="s">
        <v>377</v>
      </c>
      <c r="P38" s="25" t="s">
        <v>377</v>
      </c>
      <c r="Q38" s="25" t="s">
        <v>378</v>
      </c>
      <c r="R38" s="25" t="s">
        <v>377</v>
      </c>
      <c r="S38" s="25" t="s">
        <v>377</v>
      </c>
      <c r="T38" s="25" t="s">
        <v>377</v>
      </c>
      <c r="U38" s="25" t="s">
        <v>377</v>
      </c>
      <c r="V38" s="25" t="s">
        <v>377</v>
      </c>
      <c r="W38" s="25" t="s">
        <v>377</v>
      </c>
      <c r="X38" s="25" t="s">
        <v>378</v>
      </c>
      <c r="Y38" s="25" t="s">
        <v>378</v>
      </c>
      <c r="Z38" s="25" t="s">
        <v>377</v>
      </c>
      <c r="AA38" s="25" t="s">
        <v>377</v>
      </c>
    </row>
    <row r="39" customFormat="false" ht="15.75" hidden="false" customHeight="false" outlineLevel="0" collapsed="false">
      <c r="A39" s="0" t="s">
        <v>267</v>
      </c>
      <c r="B39" s="25" t="s">
        <v>377</v>
      </c>
      <c r="C39" s="25" t="s">
        <v>377</v>
      </c>
      <c r="D39" s="25" t="s">
        <v>377</v>
      </c>
      <c r="E39" s="25" t="s">
        <v>377</v>
      </c>
      <c r="F39" s="25" t="s">
        <v>377</v>
      </c>
      <c r="G39" s="25" t="s">
        <v>378</v>
      </c>
      <c r="H39" s="25" t="s">
        <v>377</v>
      </c>
      <c r="I39" s="25" t="s">
        <v>377</v>
      </c>
      <c r="J39" s="25" t="s">
        <v>377</v>
      </c>
      <c r="K39" s="25" t="s">
        <v>377</v>
      </c>
      <c r="L39" s="25" t="s">
        <v>378</v>
      </c>
      <c r="M39" s="25" t="s">
        <v>377</v>
      </c>
      <c r="N39" s="25" t="s">
        <v>377</v>
      </c>
      <c r="O39" s="25" t="s">
        <v>377</v>
      </c>
      <c r="P39" s="25" t="s">
        <v>377</v>
      </c>
      <c r="Q39" s="25" t="s">
        <v>377</v>
      </c>
      <c r="R39" s="25" t="s">
        <v>377</v>
      </c>
      <c r="S39" s="25" t="s">
        <v>378</v>
      </c>
      <c r="T39" s="25" t="s">
        <v>377</v>
      </c>
      <c r="U39" s="25" t="s">
        <v>377</v>
      </c>
      <c r="V39" s="25" t="s">
        <v>377</v>
      </c>
      <c r="W39" s="25" t="s">
        <v>377</v>
      </c>
      <c r="X39" s="25" t="s">
        <v>377</v>
      </c>
      <c r="Y39" s="25" t="s">
        <v>377</v>
      </c>
      <c r="Z39" s="25" t="s">
        <v>377</v>
      </c>
      <c r="AA39" s="25" t="s">
        <v>377</v>
      </c>
    </row>
    <row r="40" customFormat="false" ht="15.75" hidden="false" customHeight="false" outlineLevel="0" collapsed="false">
      <c r="A40" s="0" t="s">
        <v>274</v>
      </c>
      <c r="B40" s="25" t="s">
        <v>377</v>
      </c>
      <c r="C40" s="25" t="s">
        <v>378</v>
      </c>
      <c r="D40" s="25" t="s">
        <v>377</v>
      </c>
      <c r="E40" s="25" t="s">
        <v>377</v>
      </c>
      <c r="F40" s="25" t="s">
        <v>377</v>
      </c>
      <c r="G40" s="25" t="s">
        <v>377</v>
      </c>
      <c r="H40" s="25" t="s">
        <v>377</v>
      </c>
      <c r="I40" s="25" t="s">
        <v>377</v>
      </c>
      <c r="J40" s="25" t="s">
        <v>377</v>
      </c>
      <c r="K40" s="25" t="s">
        <v>377</v>
      </c>
      <c r="L40" s="25" t="s">
        <v>377</v>
      </c>
      <c r="M40" s="25" t="s">
        <v>377</v>
      </c>
      <c r="N40" s="25" t="s">
        <v>377</v>
      </c>
      <c r="O40" s="25" t="s">
        <v>378</v>
      </c>
      <c r="P40" s="25" t="s">
        <v>377</v>
      </c>
      <c r="Q40" s="25" t="s">
        <v>377</v>
      </c>
      <c r="R40" s="25" t="s">
        <v>377</v>
      </c>
      <c r="S40" s="25" t="s">
        <v>377</v>
      </c>
      <c r="T40" s="25" t="s">
        <v>377</v>
      </c>
      <c r="U40" s="25" t="s">
        <v>377</v>
      </c>
      <c r="V40" s="25" t="s">
        <v>377</v>
      </c>
      <c r="W40" s="25" t="s">
        <v>377</v>
      </c>
      <c r="X40" s="25" t="s">
        <v>377</v>
      </c>
      <c r="Y40" s="25" t="s">
        <v>377</v>
      </c>
      <c r="Z40" s="25" t="s">
        <v>377</v>
      </c>
      <c r="AA40" s="25" t="s">
        <v>377</v>
      </c>
    </row>
    <row r="41" customFormat="false" ht="15.75" hidden="false" customHeight="false" outlineLevel="0" collapsed="false">
      <c r="A41" s="0" t="s">
        <v>279</v>
      </c>
      <c r="B41" s="25" t="s">
        <v>377</v>
      </c>
      <c r="C41" s="25" t="s">
        <v>377</v>
      </c>
      <c r="D41" s="25" t="s">
        <v>377</v>
      </c>
      <c r="E41" s="25" t="s">
        <v>377</v>
      </c>
      <c r="F41" s="25" t="s">
        <v>377</v>
      </c>
      <c r="G41" s="25" t="s">
        <v>377</v>
      </c>
      <c r="H41" s="25" t="s">
        <v>377</v>
      </c>
      <c r="I41" s="25" t="s">
        <v>378</v>
      </c>
      <c r="J41" s="25" t="s">
        <v>377</v>
      </c>
      <c r="K41" s="25" t="s">
        <v>377</v>
      </c>
      <c r="L41" s="25" t="s">
        <v>377</v>
      </c>
      <c r="M41" s="25" t="s">
        <v>378</v>
      </c>
      <c r="N41" s="25" t="s">
        <v>377</v>
      </c>
      <c r="O41" s="25" t="s">
        <v>377</v>
      </c>
      <c r="P41" s="25" t="s">
        <v>377</v>
      </c>
      <c r="Q41" s="25" t="s">
        <v>378</v>
      </c>
      <c r="R41" s="25" t="s">
        <v>377</v>
      </c>
      <c r="S41" s="25" t="s">
        <v>378</v>
      </c>
      <c r="T41" s="25" t="s">
        <v>377</v>
      </c>
      <c r="U41" s="25" t="s">
        <v>377</v>
      </c>
      <c r="V41" s="25" t="s">
        <v>377</v>
      </c>
      <c r="W41" s="25" t="s">
        <v>377</v>
      </c>
      <c r="X41" s="25" t="s">
        <v>378</v>
      </c>
      <c r="Y41" s="25" t="s">
        <v>378</v>
      </c>
      <c r="Z41" s="25" t="s">
        <v>378</v>
      </c>
      <c r="AA41" s="25" t="s">
        <v>377</v>
      </c>
    </row>
    <row r="42" customFormat="false" ht="15.75" hidden="false" customHeight="false" outlineLevel="0" collapsed="false">
      <c r="A42" s="0" t="s">
        <v>287</v>
      </c>
      <c r="B42" s="25" t="s">
        <v>377</v>
      </c>
      <c r="C42" s="25" t="s">
        <v>377</v>
      </c>
      <c r="D42" s="25" t="s">
        <v>377</v>
      </c>
      <c r="E42" s="25" t="s">
        <v>377</v>
      </c>
      <c r="F42" s="25" t="s">
        <v>377</v>
      </c>
      <c r="G42" s="25" t="s">
        <v>377</v>
      </c>
      <c r="H42" s="25" t="s">
        <v>378</v>
      </c>
      <c r="I42" s="25" t="s">
        <v>377</v>
      </c>
      <c r="J42" s="25" t="s">
        <v>378</v>
      </c>
      <c r="K42" s="25" t="s">
        <v>377</v>
      </c>
      <c r="L42" s="25" t="s">
        <v>377</v>
      </c>
      <c r="M42" s="25" t="s">
        <v>377</v>
      </c>
      <c r="N42" s="25" t="s">
        <v>377</v>
      </c>
      <c r="O42" s="25" t="s">
        <v>377</v>
      </c>
      <c r="P42" s="25" t="s">
        <v>377</v>
      </c>
      <c r="Q42" s="25" t="s">
        <v>377</v>
      </c>
      <c r="R42" s="25" t="s">
        <v>377</v>
      </c>
      <c r="S42" s="25" t="s">
        <v>377</v>
      </c>
      <c r="T42" s="25" t="s">
        <v>377</v>
      </c>
      <c r="U42" s="25" t="s">
        <v>377</v>
      </c>
      <c r="V42" s="25" t="s">
        <v>377</v>
      </c>
      <c r="W42" s="25" t="s">
        <v>377</v>
      </c>
      <c r="X42" s="25" t="s">
        <v>377</v>
      </c>
      <c r="Y42" s="25" t="s">
        <v>377</v>
      </c>
      <c r="Z42" s="25" t="s">
        <v>377</v>
      </c>
      <c r="AA42" s="25" t="s">
        <v>377</v>
      </c>
    </row>
    <row r="43" customFormat="false" ht="15.75" hidden="false" customHeight="false" outlineLevel="0" collapsed="false">
      <c r="A43" s="0" t="s">
        <v>291</v>
      </c>
      <c r="B43" s="25" t="s">
        <v>377</v>
      </c>
      <c r="C43" s="25" t="s">
        <v>377</v>
      </c>
      <c r="D43" s="25" t="s">
        <v>377</v>
      </c>
      <c r="E43" s="25" t="s">
        <v>377</v>
      </c>
      <c r="F43" s="25" t="s">
        <v>377</v>
      </c>
      <c r="G43" s="25" t="s">
        <v>377</v>
      </c>
      <c r="H43" s="25" t="s">
        <v>377</v>
      </c>
      <c r="I43" s="25" t="s">
        <v>377</v>
      </c>
      <c r="J43" s="25" t="s">
        <v>377</v>
      </c>
      <c r="K43" s="25" t="s">
        <v>377</v>
      </c>
      <c r="L43" s="25" t="s">
        <v>377</v>
      </c>
      <c r="M43" s="25" t="s">
        <v>378</v>
      </c>
      <c r="N43" s="25" t="s">
        <v>377</v>
      </c>
      <c r="O43" s="25" t="s">
        <v>377</v>
      </c>
      <c r="P43" s="25" t="s">
        <v>377</v>
      </c>
      <c r="Q43" s="25" t="s">
        <v>378</v>
      </c>
      <c r="R43" s="25" t="s">
        <v>377</v>
      </c>
      <c r="S43" s="25" t="s">
        <v>377</v>
      </c>
      <c r="T43" s="25" t="s">
        <v>377</v>
      </c>
      <c r="U43" s="25" t="s">
        <v>377</v>
      </c>
      <c r="V43" s="25" t="s">
        <v>377</v>
      </c>
      <c r="W43" s="25" t="s">
        <v>377</v>
      </c>
      <c r="X43" s="25" t="s">
        <v>378</v>
      </c>
      <c r="Y43" s="25" t="s">
        <v>378</v>
      </c>
      <c r="Z43" s="25" t="s">
        <v>377</v>
      </c>
      <c r="AA43" s="25" t="s">
        <v>377</v>
      </c>
    </row>
    <row r="44" customFormat="false" ht="15.75" hidden="false" customHeight="false" outlineLevel="0" collapsed="false">
      <c r="A44" s="0" t="s">
        <v>299</v>
      </c>
      <c r="B44" s="25" t="s">
        <v>378</v>
      </c>
      <c r="C44" s="25" t="s">
        <v>377</v>
      </c>
      <c r="D44" s="25" t="s">
        <v>377</v>
      </c>
      <c r="E44" s="25" t="s">
        <v>377</v>
      </c>
      <c r="F44" s="25" t="s">
        <v>377</v>
      </c>
      <c r="G44" s="25" t="s">
        <v>377</v>
      </c>
      <c r="H44" s="25" t="s">
        <v>377</v>
      </c>
      <c r="I44" s="25" t="s">
        <v>377</v>
      </c>
      <c r="J44" s="25" t="s">
        <v>377</v>
      </c>
      <c r="K44" s="25" t="s">
        <v>378</v>
      </c>
      <c r="L44" s="25" t="s">
        <v>377</v>
      </c>
      <c r="M44" s="25" t="s">
        <v>378</v>
      </c>
      <c r="N44" s="25" t="s">
        <v>377</v>
      </c>
      <c r="O44" s="25" t="s">
        <v>377</v>
      </c>
      <c r="P44" s="25" t="s">
        <v>377</v>
      </c>
      <c r="Q44" s="25" t="s">
        <v>377</v>
      </c>
      <c r="R44" s="25" t="s">
        <v>377</v>
      </c>
      <c r="S44" s="25" t="s">
        <v>377</v>
      </c>
      <c r="T44" s="25" t="s">
        <v>377</v>
      </c>
      <c r="U44" s="25" t="s">
        <v>377</v>
      </c>
      <c r="V44" s="25" t="s">
        <v>377</v>
      </c>
      <c r="W44" s="25" t="s">
        <v>377</v>
      </c>
      <c r="X44" s="25" t="s">
        <v>377</v>
      </c>
      <c r="Y44" s="25" t="s">
        <v>377</v>
      </c>
      <c r="Z44" s="25" t="s">
        <v>377</v>
      </c>
      <c r="AA44" s="25" t="s">
        <v>377</v>
      </c>
    </row>
    <row r="45" customFormat="false" ht="15.75" hidden="false" customHeight="false" outlineLevel="0" collapsed="false">
      <c r="A45" s="0" t="s">
        <v>308</v>
      </c>
      <c r="B45" s="25" t="s">
        <v>377</v>
      </c>
      <c r="C45" s="25" t="s">
        <v>377</v>
      </c>
      <c r="D45" s="25" t="s">
        <v>377</v>
      </c>
      <c r="E45" s="25" t="s">
        <v>377</v>
      </c>
      <c r="F45" s="25" t="s">
        <v>377</v>
      </c>
      <c r="G45" s="25" t="s">
        <v>377</v>
      </c>
      <c r="H45" s="25" t="s">
        <v>377</v>
      </c>
      <c r="I45" s="25" t="s">
        <v>377</v>
      </c>
      <c r="J45" s="25" t="s">
        <v>377</v>
      </c>
      <c r="K45" s="25" t="s">
        <v>377</v>
      </c>
      <c r="L45" s="25" t="s">
        <v>377</v>
      </c>
      <c r="M45" s="25" t="s">
        <v>378</v>
      </c>
      <c r="N45" s="25" t="s">
        <v>377</v>
      </c>
      <c r="O45" s="25" t="s">
        <v>377</v>
      </c>
      <c r="P45" s="25" t="s">
        <v>378</v>
      </c>
      <c r="Q45" s="25" t="s">
        <v>377</v>
      </c>
      <c r="R45" s="25" t="s">
        <v>377</v>
      </c>
      <c r="S45" s="25" t="s">
        <v>377</v>
      </c>
      <c r="T45" s="25" t="s">
        <v>377</v>
      </c>
      <c r="U45" s="25" t="s">
        <v>377</v>
      </c>
      <c r="V45" s="25" t="s">
        <v>377</v>
      </c>
      <c r="W45" s="25" t="s">
        <v>377</v>
      </c>
      <c r="X45" s="25" t="s">
        <v>377</v>
      </c>
      <c r="Y45" s="25" t="s">
        <v>378</v>
      </c>
      <c r="Z45" s="25" t="s">
        <v>377</v>
      </c>
      <c r="AA45" s="25" t="s">
        <v>377</v>
      </c>
    </row>
    <row r="46" customFormat="false" ht="15.75" hidden="false" customHeight="false" outlineLevel="0" collapsed="false">
      <c r="A46" s="0" t="s">
        <v>315</v>
      </c>
      <c r="B46" s="25" t="s">
        <v>377</v>
      </c>
      <c r="C46" s="25" t="s">
        <v>377</v>
      </c>
      <c r="D46" s="25" t="s">
        <v>377</v>
      </c>
      <c r="E46" s="25" t="s">
        <v>377</v>
      </c>
      <c r="F46" s="25" t="s">
        <v>377</v>
      </c>
      <c r="G46" s="25" t="s">
        <v>378</v>
      </c>
      <c r="H46" s="25" t="s">
        <v>377</v>
      </c>
      <c r="I46" s="25" t="s">
        <v>377</v>
      </c>
      <c r="J46" s="25" t="s">
        <v>377</v>
      </c>
      <c r="K46" s="25" t="s">
        <v>378</v>
      </c>
      <c r="L46" s="25" t="s">
        <v>378</v>
      </c>
      <c r="M46" s="25" t="s">
        <v>378</v>
      </c>
      <c r="N46" s="25" t="s">
        <v>377</v>
      </c>
      <c r="O46" s="25" t="s">
        <v>377</v>
      </c>
      <c r="P46" s="25" t="s">
        <v>377</v>
      </c>
      <c r="Q46" s="25" t="s">
        <v>377</v>
      </c>
      <c r="R46" s="25" t="s">
        <v>377</v>
      </c>
      <c r="S46" s="25" t="s">
        <v>377</v>
      </c>
      <c r="T46" s="25" t="s">
        <v>378</v>
      </c>
      <c r="U46" s="25" t="s">
        <v>377</v>
      </c>
      <c r="V46" s="25" t="s">
        <v>377</v>
      </c>
      <c r="W46" s="25" t="s">
        <v>377</v>
      </c>
      <c r="X46" s="25" t="s">
        <v>377</v>
      </c>
      <c r="Y46" s="25" t="s">
        <v>378</v>
      </c>
      <c r="Z46" s="25" t="s">
        <v>377</v>
      </c>
      <c r="AA46" s="25" t="s">
        <v>377</v>
      </c>
    </row>
    <row r="47" customFormat="false" ht="15.75" hidden="false" customHeight="false" outlineLevel="0" collapsed="false">
      <c r="A47" s="0" t="s">
        <v>321</v>
      </c>
      <c r="B47" s="25" t="s">
        <v>377</v>
      </c>
      <c r="C47" s="25" t="s">
        <v>377</v>
      </c>
      <c r="D47" s="25" t="s">
        <v>377</v>
      </c>
      <c r="E47" s="25" t="s">
        <v>377</v>
      </c>
      <c r="F47" s="25" t="s">
        <v>377</v>
      </c>
      <c r="G47" s="25" t="s">
        <v>377</v>
      </c>
      <c r="H47" s="25" t="s">
        <v>377</v>
      </c>
      <c r="I47" s="25" t="s">
        <v>377</v>
      </c>
      <c r="J47" s="25" t="s">
        <v>377</v>
      </c>
      <c r="K47" s="25" t="s">
        <v>377</v>
      </c>
      <c r="L47" s="25" t="s">
        <v>377</v>
      </c>
      <c r="M47" s="25" t="s">
        <v>377</v>
      </c>
      <c r="N47" s="25" t="s">
        <v>377</v>
      </c>
      <c r="O47" s="25" t="s">
        <v>377</v>
      </c>
      <c r="P47" s="25" t="s">
        <v>377</v>
      </c>
      <c r="Q47" s="25" t="s">
        <v>377</v>
      </c>
      <c r="R47" s="25" t="s">
        <v>377</v>
      </c>
      <c r="S47" s="25" t="s">
        <v>377</v>
      </c>
      <c r="T47" s="25" t="s">
        <v>377</v>
      </c>
      <c r="U47" s="25" t="s">
        <v>377</v>
      </c>
      <c r="V47" s="25" t="s">
        <v>377</v>
      </c>
      <c r="W47" s="25" t="s">
        <v>377</v>
      </c>
      <c r="X47" s="25" t="s">
        <v>377</v>
      </c>
      <c r="Y47" s="25" t="s">
        <v>377</v>
      </c>
      <c r="Z47" s="25" t="s">
        <v>377</v>
      </c>
      <c r="AA47" s="25" t="s">
        <v>377</v>
      </c>
    </row>
    <row r="48" customFormat="false" ht="15.75" hidden="false" customHeight="false" outlineLevel="0" collapsed="false">
      <c r="A48" s="0" t="s">
        <v>325</v>
      </c>
      <c r="B48" s="25" t="s">
        <v>377</v>
      </c>
      <c r="C48" s="25" t="s">
        <v>377</v>
      </c>
      <c r="D48" s="25" t="s">
        <v>377</v>
      </c>
      <c r="E48" s="25" t="s">
        <v>377</v>
      </c>
      <c r="F48" s="25" t="s">
        <v>377</v>
      </c>
      <c r="G48" s="25" t="s">
        <v>377</v>
      </c>
      <c r="H48" s="25" t="s">
        <v>377</v>
      </c>
      <c r="I48" s="25" t="s">
        <v>377</v>
      </c>
      <c r="J48" s="25" t="s">
        <v>377</v>
      </c>
      <c r="K48" s="25" t="s">
        <v>377</v>
      </c>
      <c r="L48" s="25" t="s">
        <v>377</v>
      </c>
      <c r="M48" s="25" t="s">
        <v>377</v>
      </c>
      <c r="N48" s="25" t="s">
        <v>377</v>
      </c>
      <c r="O48" s="25" t="s">
        <v>377</v>
      </c>
      <c r="P48" s="25" t="s">
        <v>377</v>
      </c>
      <c r="Q48" s="25" t="s">
        <v>377</v>
      </c>
      <c r="R48" s="25" t="s">
        <v>377</v>
      </c>
      <c r="S48" s="25" t="s">
        <v>377</v>
      </c>
      <c r="T48" s="25" t="s">
        <v>377</v>
      </c>
      <c r="U48" s="25" t="s">
        <v>378</v>
      </c>
      <c r="V48" s="25" t="s">
        <v>377</v>
      </c>
      <c r="W48" s="25" t="s">
        <v>377</v>
      </c>
      <c r="X48" s="25" t="s">
        <v>377</v>
      </c>
      <c r="Y48" s="25" t="s">
        <v>377</v>
      </c>
      <c r="Z48" s="25" t="s">
        <v>377</v>
      </c>
      <c r="AA48" s="25" t="s">
        <v>378</v>
      </c>
    </row>
    <row r="49" customFormat="false" ht="15.75" hidden="false" customHeight="false" outlineLevel="0" collapsed="false">
      <c r="A49" s="0" t="s">
        <v>334</v>
      </c>
      <c r="B49" s="25" t="s">
        <v>377</v>
      </c>
      <c r="C49" s="25" t="s">
        <v>377</v>
      </c>
      <c r="D49" s="25" t="s">
        <v>377</v>
      </c>
      <c r="E49" s="25" t="s">
        <v>377</v>
      </c>
      <c r="F49" s="25" t="s">
        <v>377</v>
      </c>
      <c r="G49" s="25" t="s">
        <v>378</v>
      </c>
      <c r="H49" s="25" t="s">
        <v>377</v>
      </c>
      <c r="I49" s="25" t="s">
        <v>377</v>
      </c>
      <c r="J49" s="25" t="s">
        <v>377</v>
      </c>
      <c r="K49" s="25" t="s">
        <v>377</v>
      </c>
      <c r="L49" s="25" t="s">
        <v>378</v>
      </c>
      <c r="M49" s="25" t="s">
        <v>377</v>
      </c>
      <c r="N49" s="25" t="s">
        <v>377</v>
      </c>
      <c r="O49" s="25" t="s">
        <v>377</v>
      </c>
      <c r="P49" s="25" t="s">
        <v>377</v>
      </c>
      <c r="Q49" s="25" t="s">
        <v>377</v>
      </c>
      <c r="R49" s="25" t="s">
        <v>377</v>
      </c>
      <c r="S49" s="25" t="s">
        <v>377</v>
      </c>
      <c r="T49" s="25" t="s">
        <v>377</v>
      </c>
      <c r="U49" s="25" t="s">
        <v>377</v>
      </c>
      <c r="V49" s="25" t="s">
        <v>377</v>
      </c>
      <c r="W49" s="25" t="s">
        <v>377</v>
      </c>
      <c r="X49" s="25" t="s">
        <v>377</v>
      </c>
      <c r="Y49" s="25" t="s">
        <v>377</v>
      </c>
      <c r="Z49" s="25" t="s">
        <v>377</v>
      </c>
      <c r="AA49" s="25" t="s">
        <v>377</v>
      </c>
    </row>
    <row r="50" customFormat="false" ht="15.75" hidden="false" customHeight="false" outlineLevel="0" collapsed="false">
      <c r="A50" s="0" t="s">
        <v>336</v>
      </c>
      <c r="B50" s="25" t="s">
        <v>377</v>
      </c>
      <c r="C50" s="25" t="s">
        <v>377</v>
      </c>
      <c r="D50" s="25" t="s">
        <v>378</v>
      </c>
      <c r="E50" s="25" t="s">
        <v>377</v>
      </c>
      <c r="F50" s="25" t="s">
        <v>377</v>
      </c>
      <c r="G50" s="25" t="s">
        <v>377</v>
      </c>
      <c r="H50" s="25" t="s">
        <v>377</v>
      </c>
      <c r="I50" s="25" t="s">
        <v>377</v>
      </c>
      <c r="J50" s="25" t="s">
        <v>377</v>
      </c>
      <c r="K50" s="25" t="s">
        <v>377</v>
      </c>
      <c r="L50" s="25" t="s">
        <v>377</v>
      </c>
      <c r="M50" s="25" t="s">
        <v>377</v>
      </c>
      <c r="N50" s="25" t="s">
        <v>377</v>
      </c>
      <c r="O50" s="25" t="s">
        <v>377</v>
      </c>
      <c r="P50" s="25" t="s">
        <v>377</v>
      </c>
      <c r="Q50" s="25" t="s">
        <v>377</v>
      </c>
      <c r="R50" s="25" t="s">
        <v>378</v>
      </c>
      <c r="S50" s="25" t="s">
        <v>377</v>
      </c>
      <c r="T50" s="25" t="s">
        <v>377</v>
      </c>
      <c r="U50" s="25" t="s">
        <v>377</v>
      </c>
      <c r="V50" s="25" t="s">
        <v>377</v>
      </c>
      <c r="W50" s="25" t="s">
        <v>378</v>
      </c>
      <c r="X50" s="25" t="s">
        <v>377</v>
      </c>
      <c r="Y50" s="25" t="s">
        <v>377</v>
      </c>
      <c r="Z50" s="25" t="s">
        <v>377</v>
      </c>
      <c r="AA50" s="25" t="s">
        <v>377</v>
      </c>
    </row>
  </sheetData>
  <conditionalFormatting sqref="B2:AA50">
    <cfRule type="cellIs" priority="2" operator="equal" aboveAverage="0" equalAverage="0" bottom="0" percent="0" rank="0" text="" dxfId="8">
      <formula>"Non-supervisor"</formula>
    </cfRule>
    <cfRule type="cellIs" priority="3" operator="equal" aboveAverage="0" equalAverage="0" bottom="0" percent="0" rank="0" text="" dxfId="9">
      <formula>"Supervisor"</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A16" activeCellId="0" sqref="A16"/>
    </sheetView>
  </sheetViews>
  <sheetFormatPr defaultColWidth="8.87890625" defaultRowHeight="15.75" zeroHeight="false" outlineLevelRow="0" outlineLevelCol="0"/>
  <cols>
    <col collapsed="false" customWidth="true" hidden="false" outlineLevel="0" max="1" min="1" style="0" width="21"/>
  </cols>
  <sheetData>
    <row r="1" customFormat="false" ht="15.75" hidden="false" customHeight="false" outlineLevel="0" collapsed="false">
      <c r="A1" s="0" t="str">
        <f aca="false">[1]Sheet1!A1</f>
        <v>Sridhar Adepu</v>
      </c>
      <c r="B1" s="0" t="n">
        <f aca="false">[1]Sheet1!B1</f>
        <v>0</v>
      </c>
      <c r="C1" s="0" t="n">
        <f aca="false">[1]Sheet1!C1</f>
        <v>0</v>
      </c>
      <c r="D1" s="0" t="n">
        <f aca="false">[1]Sheet1!D1</f>
        <v>0</v>
      </c>
    </row>
    <row r="2" customFormat="false" ht="15.75" hidden="false" customHeight="false" outlineLevel="0" collapsed="false">
      <c r="A2" s="0" t="str">
        <f aca="false">[1]Sheet1!A2</f>
        <v>Laurence Aitchison</v>
      </c>
      <c r="B2" s="0" t="n">
        <f aca="false">[1]Sheet1!B2</f>
        <v>0</v>
      </c>
      <c r="C2" s="0" t="n">
        <f aca="false">[1]Sheet1!C2</f>
        <v>0</v>
      </c>
      <c r="D2" s="0" t="n">
        <f aca="false">[1]Sheet1!D2</f>
        <v>0</v>
      </c>
    </row>
    <row r="3" customFormat="false" ht="15.75" hidden="false" customHeight="false" outlineLevel="0" collapsed="false">
      <c r="A3" s="0" t="str">
        <f aca="false">[1]Sheet1!A3</f>
        <v>Nirav Ajmeri</v>
      </c>
      <c r="B3" s="0" t="n">
        <f aca="false">[1]Sheet1!B3</f>
        <v>9</v>
      </c>
      <c r="C3" s="0" t="n">
        <f aca="false">[1]Sheet1!C3</f>
        <v>0</v>
      </c>
      <c r="D3" s="0" t="n">
        <f aca="false">[1]Sheet1!D3</f>
        <v>0</v>
      </c>
    </row>
    <row r="4" customFormat="false" ht="15.75" hidden="false" customHeight="false" outlineLevel="0" collapsed="false">
      <c r="A4" s="0" t="str">
        <f aca="false">[1]Sheet1!A4</f>
        <v>Pui Anantrasirichai</v>
      </c>
      <c r="B4" s="0" t="n">
        <f aca="false">[1]Sheet1!B4</f>
        <v>2</v>
      </c>
      <c r="C4" s="0" t="n">
        <f aca="false">[1]Sheet1!C4</f>
        <v>2</v>
      </c>
      <c r="D4" s="0" t="n">
        <f aca="false">[1]Sheet1!D4</f>
        <v>0</v>
      </c>
    </row>
    <row r="5" customFormat="false" ht="15.75" hidden="false" customHeight="false" outlineLevel="0" collapsed="false">
      <c r="A5" s="0" t="str">
        <f aca="false">[1]Sheet1!A5</f>
        <v>Sana Belguith</v>
      </c>
      <c r="B5" s="0" t="n">
        <f aca="false">[1]Sheet1!B5</f>
        <v>7</v>
      </c>
      <c r="C5" s="0" t="n">
        <f aca="false">[1]Sheet1!C5</f>
        <v>0</v>
      </c>
      <c r="D5" s="0" t="n">
        <f aca="false">[1]Sheet1!D5</f>
        <v>0</v>
      </c>
    </row>
    <row r="6" customFormat="false" ht="15.75" hidden="false" customHeight="false" outlineLevel="0" collapsed="false">
      <c r="A6" s="0" t="str">
        <f aca="false">[1]Sheet1!A6</f>
        <v>David Bernhard</v>
      </c>
      <c r="B6" s="0" t="n">
        <f aca="false">[1]Sheet1!B6</f>
        <v>9</v>
      </c>
      <c r="C6" s="0" t="n">
        <f aca="false">[1]Sheet1!C6</f>
        <v>0</v>
      </c>
      <c r="D6" s="0" t="n">
        <f aca="false">[1]Sheet1!D6</f>
        <v>0</v>
      </c>
    </row>
    <row r="7" customFormat="false" ht="15.75" hidden="false" customHeight="false" outlineLevel="0" collapsed="false">
      <c r="A7" s="0" t="str">
        <f aca="false">[1]Sheet1!A7</f>
        <v>Jon Bird</v>
      </c>
      <c r="B7" s="0" t="n">
        <f aca="false">[1]Sheet1!B7</f>
        <v>8</v>
      </c>
      <c r="C7" s="0" t="n">
        <f aca="false">[1]Sheet1!C7</f>
        <v>0</v>
      </c>
      <c r="D7" s="0" t="n">
        <f aca="false">[1]Sheet1!D7</f>
        <v>0</v>
      </c>
    </row>
    <row r="8" customFormat="false" ht="15.75" hidden="false" customHeight="false" outlineLevel="0" collapsed="false">
      <c r="A8" s="0" t="str">
        <f aca="false">[1]Sheet1!A8</f>
        <v>Tilo Burghardt</v>
      </c>
      <c r="B8" s="0" t="n">
        <f aca="false">[1]Sheet1!B8</f>
        <v>0</v>
      </c>
      <c r="C8" s="0" t="n">
        <f aca="false">[1]Sheet1!C8</f>
        <v>0</v>
      </c>
      <c r="D8" s="0" t="n">
        <f aca="false">[1]Sheet1!D8</f>
        <v>0</v>
      </c>
    </row>
    <row r="9" customFormat="false" ht="15.75" hidden="false" customHeight="false" outlineLevel="0" collapsed="false">
      <c r="A9" s="0" t="str">
        <f aca="false">[1]Sheet1!A9</f>
        <v>Andrew Calway</v>
      </c>
      <c r="B9" s="0" t="n">
        <f aca="false">[1]Sheet1!B9</f>
        <v>5</v>
      </c>
      <c r="C9" s="0" t="n">
        <f aca="false">[1]Sheet1!C9</f>
        <v>0</v>
      </c>
      <c r="D9" s="0" t="n">
        <f aca="false">[1]Sheet1!D9</f>
        <v>0</v>
      </c>
    </row>
    <row r="10" customFormat="false" ht="15.75" hidden="false" customHeight="false" outlineLevel="0" collapsed="false">
      <c r="A10" s="0" t="str">
        <f aca="false">[1]Sheet1!A10</f>
        <v>Neill Campbell</v>
      </c>
      <c r="B10" s="0" t="n">
        <f aca="false">[1]Sheet1!B10</f>
        <v>0</v>
      </c>
      <c r="C10" s="0" t="n">
        <f aca="false">[1]Sheet1!C10</f>
        <v>0</v>
      </c>
      <c r="D10" s="0" t="n">
        <f aca="false">[1]Sheet1!D10</f>
        <v>0</v>
      </c>
    </row>
    <row r="11" customFormat="false" ht="15.75" hidden="false" customHeight="false" outlineLevel="0" collapsed="false">
      <c r="A11" s="0" t="str">
        <f aca="false">[1]Sheet1!A11</f>
        <v>John Cartlidge</v>
      </c>
      <c r="B11" s="0" t="n">
        <f aca="false">[1]Sheet1!B11</f>
        <v>0</v>
      </c>
      <c r="C11" s="0" t="n">
        <f aca="false">[1]Sheet1!C11</f>
        <v>0</v>
      </c>
      <c r="D11" s="0" t="n">
        <f aca="false">[1]Sheet1!D11</f>
        <v>0</v>
      </c>
    </row>
    <row r="12" customFormat="false" ht="15.75" hidden="false" customHeight="false" outlineLevel="0" collapsed="false">
      <c r="A12" s="0" t="str">
        <f aca="false">[1]Sheet1!A12</f>
        <v>Rami Chehab</v>
      </c>
      <c r="B12" s="0" t="n">
        <f aca="false">[1]Sheet1!B12</f>
        <v>0</v>
      </c>
      <c r="C12" s="0" t="n">
        <f aca="false">[1]Sheet1!C12</f>
        <v>0</v>
      </c>
      <c r="D12" s="0" t="n">
        <f aca="false">[1]Sheet1!D12</f>
        <v>0</v>
      </c>
    </row>
    <row r="13" customFormat="false" ht="15.75" hidden="false" customHeight="false" outlineLevel="0" collapsed="false">
      <c r="A13" s="0" t="str">
        <f aca="false">[1]Sheet1!A13</f>
        <v>Dave Cliff</v>
      </c>
      <c r="B13" s="0" t="n">
        <f aca="false">[1]Sheet1!B13</f>
        <v>4</v>
      </c>
      <c r="C13" s="0" t="n">
        <f aca="false">[1]Sheet1!C13</f>
        <v>0</v>
      </c>
      <c r="D13" s="0" t="n">
        <f aca="false">[1]Sheet1!D13</f>
        <v>1</v>
      </c>
    </row>
    <row r="14" customFormat="false" ht="15.75" hidden="false" customHeight="false" outlineLevel="0" collapsed="false">
      <c r="A14" s="0" t="str">
        <f aca="false">[1]Sheet1!A14</f>
        <v>Raphael Clifford</v>
      </c>
      <c r="B14" s="0" t="n">
        <f aca="false">[1]Sheet1!B14</f>
        <v>7</v>
      </c>
      <c r="C14" s="0" t="n">
        <f aca="false">[1]Sheet1!C14</f>
        <v>0</v>
      </c>
      <c r="D14" s="0" t="n">
        <f aca="false">[1]Sheet1!D14</f>
        <v>0</v>
      </c>
    </row>
    <row r="15" customFormat="false" ht="15.75" hidden="false" customHeight="false" outlineLevel="0" collapsed="false">
      <c r="A15" s="0" t="str">
        <f aca="false">[1]Sheet1!A15</f>
        <v>Rui Ponte Costa</v>
      </c>
      <c r="B15" s="0" t="n">
        <f aca="false">[1]Sheet1!B15</f>
        <v>0</v>
      </c>
      <c r="C15" s="0" t="n">
        <f aca="false">[1]Sheet1!C15</f>
        <v>0</v>
      </c>
      <c r="D15" s="0" t="n">
        <f aca="false">[1]Sheet1!D15</f>
        <v>0</v>
      </c>
    </row>
    <row r="16" customFormat="false" ht="15.75" hidden="false" customHeight="false" outlineLevel="0" collapsed="false">
      <c r="A16" s="0" t="str">
        <f aca="false">[1]Sheet1!A16</f>
        <v>James Cussens</v>
      </c>
      <c r="B16" s="0" t="n">
        <f aca="false">[1]Sheet1!B16</f>
        <v>8</v>
      </c>
      <c r="C16" s="0" t="n">
        <f aca="false">[1]Sheet1!C16</f>
        <v>0</v>
      </c>
      <c r="D16" s="0" t="n">
        <f aca="false">[1]Sheet1!D16</f>
        <v>0</v>
      </c>
    </row>
    <row r="17" customFormat="false" ht="15.75" hidden="false" customHeight="false" outlineLevel="0" collapsed="false">
      <c r="A17" s="0" t="str">
        <f aca="false">[1]Sheet1!A17</f>
        <v>Francois Dupressoir</v>
      </c>
      <c r="B17" s="0" t="n">
        <f aca="false">[1]Sheet1!B17</f>
        <v>3</v>
      </c>
      <c r="C17" s="0" t="n">
        <f aca="false">[1]Sheet1!C17</f>
        <v>0</v>
      </c>
      <c r="D17" s="0" t="n">
        <f aca="false">[1]Sheet1!D17</f>
        <v>0</v>
      </c>
    </row>
    <row r="18" customFormat="false" ht="15.75" hidden="false" customHeight="false" outlineLevel="0" collapsed="false">
      <c r="A18" s="0" t="str">
        <f aca="false">[1]Sheet1!A18</f>
        <v>Kerstin Eder</v>
      </c>
      <c r="B18" s="0" t="n">
        <f aca="false">[1]Sheet1!B18</f>
        <v>4</v>
      </c>
      <c r="C18" s="0" t="n">
        <f aca="false">[1]Sheet1!C18</f>
        <v>0</v>
      </c>
      <c r="D18" s="0" t="n">
        <f aca="false">[1]Sheet1!D18</f>
        <v>0</v>
      </c>
    </row>
    <row r="19" customFormat="false" ht="15.75" hidden="false" customHeight="false" outlineLevel="0" collapsed="false">
      <c r="A19" s="0" t="str">
        <f aca="false">[1]Sheet1!A19</f>
        <v>Matthew Edwards</v>
      </c>
      <c r="B19" s="0" t="n">
        <f aca="false">[1]Sheet1!B19</f>
        <v>8</v>
      </c>
      <c r="C19" s="0" t="n">
        <f aca="false">[1]Sheet1!C19</f>
        <v>0</v>
      </c>
      <c r="D19" s="0" t="n">
        <f aca="false">[1]Sheet1!D19</f>
        <v>0</v>
      </c>
    </row>
    <row r="20" customFormat="false" ht="15.75" hidden="false" customHeight="false" outlineLevel="0" collapsed="false">
      <c r="A20" s="0" t="str">
        <f aca="false">[1]Sheet1!A20</f>
        <v>Peter Flach</v>
      </c>
      <c r="B20" s="0" t="n">
        <f aca="false">[1]Sheet1!B20</f>
        <v>0</v>
      </c>
      <c r="C20" s="0" t="n">
        <f aca="false">[1]Sheet1!C20</f>
        <v>0</v>
      </c>
      <c r="D20" s="0" t="n">
        <f aca="false">[1]Sheet1!D20</f>
        <v>0</v>
      </c>
    </row>
    <row r="21" customFormat="false" ht="15.75" hidden="false" customHeight="false" outlineLevel="0" collapsed="false">
      <c r="A21" s="0" t="str">
        <f aca="false">[1]Sheet1!A21</f>
        <v>Yan Ge</v>
      </c>
      <c r="B21" s="0" t="n">
        <f aca="false">[1]Sheet1!B21</f>
        <v>0</v>
      </c>
      <c r="C21" s="0" t="n">
        <f aca="false">[1]Sheet1!C21</f>
        <v>0</v>
      </c>
      <c r="D21" s="0" t="n">
        <f aca="false">[1]Sheet1!D21</f>
        <v>0</v>
      </c>
    </row>
    <row r="22" customFormat="false" ht="15.75" hidden="false" customHeight="false" outlineLevel="0" collapsed="false">
      <c r="A22" s="0" t="str">
        <f aca="false">[1]Sheet1!A22</f>
        <v>Joseph Hallett</v>
      </c>
      <c r="B22" s="0" t="n">
        <f aca="false">[1]Sheet1!B22</f>
        <v>4</v>
      </c>
      <c r="C22" s="0" t="n">
        <f aca="false">[1]Sheet1!C22</f>
        <v>0</v>
      </c>
      <c r="D22" s="0" t="n">
        <f aca="false">[1]Sheet1!D22</f>
        <v>0</v>
      </c>
    </row>
    <row r="23" customFormat="false" ht="15.75" hidden="false" customHeight="false" outlineLevel="0" collapsed="false">
      <c r="A23" s="0" t="str">
        <f aca="false">[1]Sheet1!A23</f>
        <v>Sion Hannuna</v>
      </c>
      <c r="B23" s="0" t="n">
        <f aca="false">[1]Sheet1!B23</f>
        <v>4</v>
      </c>
      <c r="C23" s="0" t="n">
        <f aca="false">[1]Sheet1!C23</f>
        <v>0</v>
      </c>
      <c r="D23" s="0" t="n">
        <f aca="false">[1]Sheet1!D23</f>
        <v>0</v>
      </c>
    </row>
    <row r="24" customFormat="false" ht="15.75" hidden="false" customHeight="false" outlineLevel="0" collapsed="false">
      <c r="A24" s="0" t="str">
        <f aca="false">[1]Sheet1!A24</f>
        <v>Conor Houghton</v>
      </c>
      <c r="B24" s="0" t="n">
        <f aca="false">[1]Sheet1!B24</f>
        <v>0</v>
      </c>
      <c r="C24" s="0" t="n">
        <f aca="false">[1]Sheet1!C24</f>
        <v>0</v>
      </c>
      <c r="D24" s="0" t="n">
        <f aca="false">[1]Sheet1!D24</f>
        <v>0</v>
      </c>
    </row>
    <row r="25" customFormat="false" ht="15.75" hidden="false" customHeight="false" outlineLevel="0" collapsed="false">
      <c r="A25" s="0" t="str">
        <f aca="false">[1]Sheet1!A25</f>
        <v>Alex Kavvos</v>
      </c>
      <c r="B25" s="0" t="n">
        <f aca="false">[1]Sheet1!B25</f>
        <v>7</v>
      </c>
      <c r="C25" s="0" t="n">
        <f aca="false">[1]Sheet1!C25</f>
        <v>0</v>
      </c>
      <c r="D25" s="0" t="n">
        <f aca="false">[1]Sheet1!D25</f>
        <v>0</v>
      </c>
    </row>
    <row r="26" customFormat="false" ht="15.75" hidden="false" customHeight="false" outlineLevel="0" collapsed="false">
      <c r="A26" s="0" t="str">
        <f aca="false">[1]Sheet1!A26</f>
        <v>Christian Konrad</v>
      </c>
      <c r="B26" s="0" t="n">
        <f aca="false">[1]Sheet1!B26</f>
        <v>0</v>
      </c>
      <c r="C26" s="0" t="n">
        <f aca="false">[1]Sheet1!C26</f>
        <v>0</v>
      </c>
      <c r="D26" s="0" t="n">
        <f aca="false">[1]Sheet1!D26</f>
        <v>0</v>
      </c>
    </row>
    <row r="27" customFormat="false" ht="15.75" hidden="false" customHeight="false" outlineLevel="0" collapsed="false">
      <c r="A27" s="0" t="str">
        <f aca="false">[1]Sheet1!A27</f>
        <v>John Lapinskas</v>
      </c>
      <c r="B27" s="0" t="n">
        <f aca="false">[1]Sheet1!B27</f>
        <v>3</v>
      </c>
      <c r="C27" s="0" t="n">
        <f aca="false">[1]Sheet1!C27</f>
        <v>0</v>
      </c>
      <c r="D27" s="0" t="n">
        <f aca="false">[1]Sheet1!D27</f>
        <v>0</v>
      </c>
    </row>
    <row r="28" customFormat="false" ht="15.75" hidden="false" customHeight="false" outlineLevel="0" collapsed="false">
      <c r="A28" s="0" t="str">
        <f aca="false">[1]Sheet1!A28</f>
        <v>Simon Lock</v>
      </c>
      <c r="B28" s="0" t="n">
        <f aca="false">[1]Sheet1!B28</f>
        <v>2</v>
      </c>
      <c r="C28" s="0" t="n">
        <f aca="false">[1]Sheet1!C28</f>
        <v>0</v>
      </c>
      <c r="D28" s="0" t="n">
        <f aca="false">[1]Sheet1!D28</f>
        <v>0</v>
      </c>
    </row>
    <row r="29" customFormat="false" ht="15.75" hidden="false" customHeight="false" outlineLevel="0" collapsed="false">
      <c r="A29" s="0" t="str">
        <f aca="false">[1]Sheet1!A29</f>
        <v>Paul Marshall</v>
      </c>
      <c r="B29" s="0" t="n">
        <f aca="false">[1]Sheet1!B29</f>
        <v>0</v>
      </c>
      <c r="C29" s="0" t="n">
        <f aca="false">[1]Sheet1!C29</f>
        <v>0</v>
      </c>
      <c r="D29" s="0" t="n">
        <f aca="false">[1]Sheet1!D29</f>
        <v>0</v>
      </c>
    </row>
    <row r="30" customFormat="false" ht="15.75" hidden="false" customHeight="false" outlineLevel="0" collapsed="false">
      <c r="A30" s="0" t="str">
        <f aca="false">[1]Sheet1!A30</f>
        <v>Chloe Martindale</v>
      </c>
      <c r="B30" s="0" t="n">
        <f aca="false">[1]Sheet1!B30</f>
        <v>10</v>
      </c>
      <c r="C30" s="0" t="n">
        <f aca="false">[1]Sheet1!C30</f>
        <v>0</v>
      </c>
      <c r="D30" s="0" t="n">
        <f aca="false">[1]Sheet1!D30</f>
        <v>0</v>
      </c>
    </row>
    <row r="31" customFormat="false" ht="15.75" hidden="false" customHeight="false" outlineLevel="0" collapsed="false">
      <c r="A31" s="0" t="str">
        <f aca="false">[1]Sheet1!A31</f>
        <v>Simon McIntosh-Smith</v>
      </c>
      <c r="B31" s="0" t="n">
        <f aca="false">[1]Sheet1!B31</f>
        <v>0</v>
      </c>
      <c r="C31" s="0" t="n">
        <f aca="false">[1]Sheet1!C31</f>
        <v>0</v>
      </c>
      <c r="D31" s="0" t="n">
        <f aca="false">[1]Sheet1!D31</f>
        <v>0</v>
      </c>
    </row>
    <row r="32" customFormat="false" ht="15.75" hidden="false" customHeight="false" outlineLevel="0" collapsed="false">
      <c r="A32" s="0" t="str">
        <f aca="false">[1]Sheet1!A32</f>
        <v>Oussama Metatla</v>
      </c>
      <c r="B32" s="0" t="n">
        <f aca="false">[1]Sheet1!B32</f>
        <v>1</v>
      </c>
      <c r="C32" s="0" t="n">
        <f aca="false">[1]Sheet1!C32</f>
        <v>0</v>
      </c>
      <c r="D32" s="0" t="n">
        <f aca="false">[1]Sheet1!D32</f>
        <v>0</v>
      </c>
    </row>
    <row r="33" customFormat="false" ht="15.75" hidden="false" customHeight="false" outlineLevel="0" collapsed="false">
      <c r="A33" s="0" t="str">
        <f aca="false">[1]Sheet1!A33</f>
        <v>Majid Mirmehdi</v>
      </c>
      <c r="B33" s="0" t="n">
        <f aca="false">[1]Sheet1!B33</f>
        <v>0</v>
      </c>
      <c r="C33" s="0" t="n">
        <f aca="false">[1]Sheet1!C33</f>
        <v>0</v>
      </c>
      <c r="D33" s="0" t="n">
        <f aca="false">[1]Sheet1!D33</f>
        <v>0</v>
      </c>
    </row>
    <row r="34" customFormat="false" ht="15.75" hidden="false" customHeight="false" outlineLevel="0" collapsed="false">
      <c r="A34" s="0" t="str">
        <f aca="false">[1]Sheet1!A34</f>
        <v>Ian Nabney</v>
      </c>
      <c r="B34" s="0" t="n">
        <f aca="false">[1]Sheet1!B34</f>
        <v>0</v>
      </c>
      <c r="C34" s="0" t="n">
        <f aca="false">[1]Sheet1!C34</f>
        <v>0</v>
      </c>
      <c r="D34" s="0" t="n">
        <f aca="false">[1]Sheet1!D34</f>
        <v>0</v>
      </c>
    </row>
    <row r="35" customFormat="false" ht="15.75" hidden="false" customHeight="false" outlineLevel="0" collapsed="false">
      <c r="A35" s="0" t="str">
        <f aca="false">[1]Sheet1!A35</f>
        <v>Aisling O'Kane</v>
      </c>
      <c r="B35" s="0" t="n">
        <f aca="false">[1]Sheet1!B35</f>
        <v>0</v>
      </c>
      <c r="C35" s="0" t="n">
        <f aca="false">[1]Sheet1!C35</f>
        <v>0</v>
      </c>
      <c r="D35" s="0" t="n">
        <f aca="false">[1]Sheet1!D35</f>
        <v>0</v>
      </c>
    </row>
    <row r="36" customFormat="false" ht="15.75" hidden="false" customHeight="false" outlineLevel="0" collapsed="false">
      <c r="A36" s="0" t="str">
        <f aca="false">[1]Sheet1!A36</f>
        <v>Alma Oracevic</v>
      </c>
      <c r="B36" s="0" t="n">
        <f aca="false">[1]Sheet1!B36</f>
        <v>8</v>
      </c>
      <c r="C36" s="0" t="n">
        <f aca="false">[1]Sheet1!C36</f>
        <v>0</v>
      </c>
      <c r="D36" s="0" t="n">
        <f aca="false">[1]Sheet1!D36</f>
        <v>0</v>
      </c>
    </row>
    <row r="37" customFormat="false" ht="15.75" hidden="false" customHeight="false" outlineLevel="0" collapsed="false">
      <c r="A37" s="0" t="str">
        <f aca="false">[1]Sheet1!A37</f>
        <v>Dan Page</v>
      </c>
      <c r="B37" s="0" t="n">
        <f aca="false">[1]Sheet1!B37</f>
        <v>7</v>
      </c>
      <c r="C37" s="0" t="n">
        <f aca="false">[1]Sheet1!C37</f>
        <v>0</v>
      </c>
      <c r="D37" s="0" t="n">
        <f aca="false">[1]Sheet1!D37</f>
        <v>0</v>
      </c>
    </row>
    <row r="38" customFormat="false" ht="15.75" hidden="false" customHeight="false" outlineLevel="0" collapsed="false">
      <c r="A38" s="0" t="str">
        <f aca="false">[1]Sheet1!A38</f>
        <v>Chris Preist</v>
      </c>
      <c r="B38" s="0" t="n">
        <f aca="false">[1]Sheet1!B38</f>
        <v>0</v>
      </c>
      <c r="C38" s="0" t="n">
        <f aca="false">[1]Sheet1!C38</f>
        <v>0</v>
      </c>
      <c r="D38" s="0" t="n">
        <f aca="false">[1]Sheet1!D38</f>
        <v>0</v>
      </c>
    </row>
    <row r="39" customFormat="false" ht="15.75" hidden="false" customHeight="false" outlineLevel="0" collapsed="false">
      <c r="A39" s="0" t="str">
        <f aca="false">[1]Sheet1!A39</f>
        <v>Steven Ramsay</v>
      </c>
      <c r="B39" s="0" t="n">
        <f aca="false">[1]Sheet1!B39</f>
        <v>6</v>
      </c>
      <c r="C39" s="0" t="n">
        <f aca="false">[1]Sheet1!C39</f>
        <v>0</v>
      </c>
      <c r="D39" s="0" t="n">
        <f aca="false">[1]Sheet1!D39</f>
        <v>0</v>
      </c>
    </row>
    <row r="40" customFormat="false" ht="15.75" hidden="false" customHeight="false" outlineLevel="0" collapsed="false">
      <c r="A40" s="0" t="str">
        <f aca="false">[1]Sheet1!A40</f>
        <v>Awais Rashid</v>
      </c>
      <c r="B40" s="0" t="n">
        <f aca="false">[1]Sheet1!B40</f>
        <v>0</v>
      </c>
      <c r="C40" s="0" t="n">
        <f aca="false">[1]Sheet1!C40</f>
        <v>0</v>
      </c>
      <c r="D40" s="0" t="n">
        <f aca="false">[1]Sheet1!D40</f>
        <v>0</v>
      </c>
    </row>
    <row r="41" customFormat="false" ht="15.75" hidden="false" customHeight="false" outlineLevel="0" collapsed="false">
      <c r="A41" s="0" t="str">
        <f aca="false">[1]Sheet1!A41</f>
        <v>Oliver Ray</v>
      </c>
      <c r="B41" s="0" t="n">
        <f aca="false">[1]Sheet1!B41</f>
        <v>8</v>
      </c>
      <c r="C41" s="0" t="n">
        <f aca="false">[1]Sheet1!C41</f>
        <v>0</v>
      </c>
      <c r="D41" s="0" t="n">
        <f aca="false">[1]Sheet1!D41</f>
        <v>0</v>
      </c>
    </row>
    <row r="42" customFormat="false" ht="15.75" hidden="false" customHeight="false" outlineLevel="0" collapsed="false">
      <c r="A42" s="0" t="str">
        <f aca="false">[1]Sheet1!A42</f>
        <v>Anne Roudaut</v>
      </c>
      <c r="B42" s="0" t="n">
        <f aca="false">[1]Sheet1!B42</f>
        <v>6</v>
      </c>
      <c r="C42" s="0" t="n">
        <f aca="false">[1]Sheet1!C42</f>
        <v>0</v>
      </c>
      <c r="D42" s="0" t="n">
        <f aca="false">[1]Sheet1!D42</f>
        <v>0</v>
      </c>
    </row>
    <row r="43" customFormat="false" ht="15.75" hidden="false" customHeight="false" outlineLevel="0" collapsed="false">
      <c r="A43" s="0" t="str">
        <f aca="false">[1]Sheet1!A43</f>
        <v>Dan Schien</v>
      </c>
      <c r="B43" s="0" t="n">
        <f aca="false">[1]Sheet1!B43</f>
        <v>5</v>
      </c>
      <c r="C43" s="0" t="n">
        <f aca="false">[1]Sheet1!C43</f>
        <v>0</v>
      </c>
      <c r="D43" s="0" t="n">
        <f aca="false">[1]Sheet1!D43</f>
        <v>0</v>
      </c>
    </row>
    <row r="44" customFormat="false" ht="15.75" hidden="false" customHeight="false" outlineLevel="0" collapsed="false">
      <c r="A44" s="0" t="str">
        <f aca="false">[1]Sheet1!A44</f>
        <v>Edwin Simpson</v>
      </c>
      <c r="B44" s="0" t="n">
        <f aca="false">[1]Sheet1!B44</f>
        <v>0</v>
      </c>
      <c r="C44" s="0" t="n">
        <f aca="false">[1]Sheet1!C44</f>
        <v>0</v>
      </c>
      <c r="D44" s="0" t="n">
        <f aca="false">[1]Sheet1!D44</f>
        <v>0</v>
      </c>
    </row>
    <row r="45" customFormat="false" ht="15.75" hidden="false" customHeight="false" outlineLevel="0" collapsed="false">
      <c r="A45" s="0" t="str">
        <f aca="false">[1]Sheet1!A45</f>
        <v>Meng Wang</v>
      </c>
      <c r="B45" s="0" t="n">
        <f aca="false">[1]Sheet1!B45</f>
        <v>4</v>
      </c>
      <c r="C45" s="0" t="n">
        <f aca="false">[1]Sheet1!C45</f>
        <v>0</v>
      </c>
      <c r="D45" s="0" t="n">
        <f aca="false">[1]Sheet1!D45</f>
        <v>0</v>
      </c>
    </row>
    <row r="46" customFormat="false" ht="15.75" hidden="false" customHeight="false" outlineLevel="0" collapsed="false">
      <c r="A46" s="0" t="str">
        <f aca="false">[1]Sheet1!A46</f>
        <v>Peter Bennett</v>
      </c>
      <c r="B46" s="0" t="n">
        <f aca="false">[1]Sheet1!B46</f>
        <v>3</v>
      </c>
      <c r="C46" s="0" t="n">
        <f aca="false">[1]Sheet1!C46</f>
        <v>0</v>
      </c>
      <c r="D46" s="0" t="n">
        <f aca="false">[1]Sheet1!D46</f>
        <v>0</v>
      </c>
    </row>
    <row r="47" customFormat="false" ht="15.75" hidden="false" customHeight="false" outlineLevel="0" collapsed="false">
      <c r="A47" s="0" t="str">
        <f aca="false">[1]Sheet1!A47</f>
        <v>Joe Gardiner</v>
      </c>
      <c r="B47" s="0" t="n">
        <f aca="false">[1]Sheet1!B47</f>
        <v>3</v>
      </c>
      <c r="C47" s="0" t="n">
        <f aca="false">[1]Sheet1!C47</f>
        <v>0</v>
      </c>
      <c r="D47" s="0" t="n">
        <f aca="false">[1]Sheet1!D47</f>
        <v>0</v>
      </c>
    </row>
    <row r="48" customFormat="false" ht="15.75" hidden="false" customHeight="false" outlineLevel="0" collapsed="false">
      <c r="A48" s="0" t="str">
        <f aca="false">[1]Sheet1!A48</f>
        <v>Marvin Ramokapane</v>
      </c>
      <c r="B48" s="0" t="n">
        <f aca="false">[1]Sheet1!B48</f>
        <v>0</v>
      </c>
      <c r="C48" s="0" t="n">
        <f aca="false">[1]Sheet1!C48</f>
        <v>0</v>
      </c>
      <c r="D48" s="0" t="n">
        <f aca="false">[1]Sheet1!D48</f>
        <v>0</v>
      </c>
    </row>
    <row r="49" customFormat="false" ht="15.75" hidden="false" customHeight="false" outlineLevel="0" collapsed="false">
      <c r="A49" s="0" t="str">
        <f aca="false">[1]Sheet1!A49</f>
        <v>Ola Michalec</v>
      </c>
      <c r="B49" s="0" t="n">
        <f aca="false">[1]Sheet1!B49</f>
        <v>0</v>
      </c>
      <c r="C49" s="0" t="n">
        <f aca="false">[1]Sheet1!C49</f>
        <v>0</v>
      </c>
      <c r="D49" s="0" t="n">
        <f aca="false">[1]Sheet1!D49</f>
        <v>0</v>
      </c>
    </row>
    <row r="50" customFormat="false" ht="15.75" hidden="false" customHeight="false" outlineLevel="0" collapsed="false">
      <c r="A50" s="0" t="str">
        <f aca="false">[1]Sheet1!A50</f>
        <v>Partha Das Chowdhury</v>
      </c>
      <c r="B50" s="0" t="n">
        <f aca="false">[1]Sheet1!B50</f>
        <v>0</v>
      </c>
      <c r="C50" s="0" t="n">
        <f aca="false">[1]Sheet1!C50</f>
        <v>0</v>
      </c>
      <c r="D50" s="0" t="n">
        <f aca="false">[1]Sheet1!D50</f>
        <v>0</v>
      </c>
    </row>
    <row r="51" customFormat="false" ht="15.75" hidden="false" customHeight="false" outlineLevel="0" collapsed="false">
      <c r="A51" s="0" t="str">
        <f aca="false">[1]Sheet1!A51</f>
        <v>Cristina David</v>
      </c>
      <c r="B51" s="0" t="n">
        <f aca="false">[1]Sheet1!B51</f>
        <v>0</v>
      </c>
      <c r="C51" s="0" t="n">
        <f aca="false">[1]Sheet1!C51</f>
        <v>0</v>
      </c>
      <c r="D51" s="0" t="n">
        <f aca="false">[1]Sheet1!D51</f>
        <v>0</v>
      </c>
    </row>
    <row r="52" customFormat="false" ht="15.75" hidden="false" customHeight="false" outlineLevel="0" collapsed="false">
      <c r="A52" s="0" t="str">
        <f aca="false">[1]Sheet1!A52</f>
        <v>Seth Bullock</v>
      </c>
      <c r="B52" s="0" t="n">
        <f aca="false">[1]Sheet1!B52</f>
        <v>6</v>
      </c>
      <c r="C52" s="0" t="n">
        <f aca="false">[1]Sheet1!C52</f>
        <v>0</v>
      </c>
      <c r="D52" s="0" t="n">
        <f aca="false">[1]Sheet1!D52</f>
        <v>0</v>
      </c>
    </row>
    <row r="53" customFormat="false" ht="15.75" hidden="false" customHeight="false" outlineLevel="0" collapsed="false">
      <c r="A53" s="0" t="str">
        <f aca="false">[1]Sheet1!A53</f>
        <v>Dima Damen</v>
      </c>
      <c r="B53" s="0" t="n">
        <f aca="false">[1]Sheet1!B53</f>
        <v>0</v>
      </c>
      <c r="C53" s="0" t="n">
        <f aca="false">[1]Sheet1!C53</f>
        <v>0</v>
      </c>
      <c r="D53" s="0" t="n">
        <f aca="false">[1]Sheet1!D53</f>
        <v>0</v>
      </c>
    </row>
    <row r="54" customFormat="false" ht="15.75" hidden="false" customHeight="false" outlineLevel="0" collapsed="false">
      <c r="A54" s="0" t="str">
        <f aca="false">[1]Sheet1!A54</f>
        <v>Tom Deakin</v>
      </c>
      <c r="B54" s="0" t="n">
        <f aca="false">[1]Sheet1!B54</f>
        <v>5</v>
      </c>
      <c r="C54" s="0" t="n">
        <f aca="false">[1]Sheet1!C54</f>
        <v>0</v>
      </c>
      <c r="D54" s="0" t="n">
        <f aca="false">[1]Sheet1!D54</f>
        <v>0</v>
      </c>
    </row>
    <row r="55" customFormat="false" ht="15.75" hidden="false" customHeight="false" outlineLevel="0" collapsed="false">
      <c r="A55" s="0" t="str">
        <f aca="false">[1]Sheet1!A55</f>
        <v>Barney Craggs</v>
      </c>
      <c r="B55" s="0" t="n">
        <f aca="false">[1]Sheet1!B55</f>
        <v>0</v>
      </c>
      <c r="C55" s="0" t="n">
        <f aca="false">[1]Sheet1!C55</f>
        <v>0</v>
      </c>
      <c r="D55" s="0" t="n">
        <f aca="false">[1]Sheet1!D55</f>
        <v>0</v>
      </c>
    </row>
    <row r="56" customFormat="false" ht="15.75" hidden="false" customHeight="false" outlineLevel="0" collapsed="false">
      <c r="A56" s="0" t="str">
        <f aca="false">[1]Sheet1!A56</f>
        <v>Paul O'Dowd</v>
      </c>
      <c r="B56" s="0" t="n">
        <f aca="false">[1]Sheet1!B56</f>
        <v>0</v>
      </c>
      <c r="C56" s="0" t="n">
        <f aca="false">[1]Sheet1!C56</f>
        <v>0</v>
      </c>
      <c r="D56" s="0" t="n">
        <f aca="false">[1]Sheet1!D56</f>
        <v>0</v>
      </c>
    </row>
    <row r="57" customFormat="false" ht="15.75" hidden="false" customHeight="false" outlineLevel="0" collapsed="false">
      <c r="A57" s="0" t="str">
        <f aca="false">[1]Sheet1!A57</f>
        <v>Stuart Gray</v>
      </c>
      <c r="B57" s="0" t="n">
        <f aca="false">[1]Sheet1!B57</f>
        <v>0</v>
      </c>
      <c r="C57" s="0" t="n">
        <f aca="false">[1]Sheet1!C57</f>
        <v>0</v>
      </c>
      <c r="D57" s="0" t="n">
        <f aca="false">[1]Sheet1!D57</f>
        <v>0</v>
      </c>
    </row>
    <row r="58" customFormat="false" ht="15.75" hidden="false" customHeight="false" outlineLevel="0" collapsed="false">
      <c r="A58" s="0" t="str">
        <f aca="false">[1]Sheet1!A58</f>
        <v>Michael Wray</v>
      </c>
      <c r="B58" s="0" t="n">
        <f aca="false">[1]Sheet1!B58</f>
        <v>4</v>
      </c>
      <c r="C58" s="0" t="n">
        <f aca="false">[1]Sheet1!C58</f>
        <v>0</v>
      </c>
      <c r="D58" s="0" t="n">
        <f aca="false">[1]Sheet1!D58</f>
        <v>0</v>
      </c>
    </row>
    <row r="59" customFormat="false" ht="15.75" hidden="false" customHeight="false" outlineLevel="0" collapsed="false">
      <c r="A59" s="0" t="str">
        <f aca="false">[1]Sheet1!A59</f>
        <v>Theo Constantinides</v>
      </c>
      <c r="B59" s="0" t="n">
        <f aca="false">[1]Sheet1!B59</f>
        <v>0</v>
      </c>
      <c r="C59" s="0" t="n">
        <f aca="false">[1]Sheet1!C59</f>
        <v>0</v>
      </c>
      <c r="D59" s="0" t="n">
        <f aca="false">[1]Sheet1!D59</f>
        <v>0</v>
      </c>
    </row>
    <row r="60" customFormat="false" ht="15.75" hidden="false" customHeight="false" outlineLevel="0" collapsed="false">
      <c r="A60" s="0" t="str">
        <f aca="false">[1]Sheet1!A60</f>
        <v>Ruzanna Chitchyan</v>
      </c>
      <c r="B60" s="0" t="n">
        <f aca="false">[1]Sheet1!B60</f>
        <v>0</v>
      </c>
      <c r="C60" s="0" t="n">
        <f aca="false">[1]Sheet1!C60</f>
        <v>0</v>
      </c>
      <c r="D60" s="0" t="n">
        <f aca="false">[1]Sheet1!D60</f>
        <v>0</v>
      </c>
    </row>
    <row r="61" customFormat="false" ht="15.75" hidden="false" customHeight="false" outlineLevel="0" collapsed="false">
      <c r="A61" s="0" t="str">
        <f aca="false">[1]Sheet1!A61</f>
        <v>Drew MacQuarrie</v>
      </c>
      <c r="B61" s="0" t="n">
        <f aca="false">[1]Sheet1!B61</f>
        <v>1</v>
      </c>
      <c r="C61" s="0" t="n">
        <f aca="false">[1]Sheet1!C61</f>
        <v>0</v>
      </c>
      <c r="D61" s="0" t="n">
        <f aca="false">[1]Sheet1!D61</f>
        <v>0</v>
      </c>
    </row>
    <row r="62" customFormat="false" ht="15.75" hidden="false" customHeight="false" outlineLevel="0" collapsed="false">
      <c r="A62" s="0" t="str">
        <f aca="false">[1]Sheet1!A62</f>
        <v>Atau Tanaka</v>
      </c>
      <c r="B62" s="0" t="n">
        <f aca="false">[1]Sheet1!B62</f>
        <v>0</v>
      </c>
      <c r="C62" s="0" t="n">
        <f aca="false">[1]Sheet1!C62</f>
        <v>0</v>
      </c>
      <c r="D62" s="0" t="n">
        <f aca="false">[1]Sheet1!D62</f>
        <v>0</v>
      </c>
    </row>
    <row r="63" customFormat="false" ht="15.75" hidden="false" customHeight="false" outlineLevel="0" collapsed="false">
      <c r="A63" s="0" t="str">
        <f aca="false">[1]Sheet1!A63</f>
        <v>Colin Dalton</v>
      </c>
      <c r="B63" s="0" t="n">
        <f aca="false">[1]Sheet1!B63</f>
        <v>0</v>
      </c>
      <c r="C63" s="0" t="n">
        <f aca="false">[1]Sheet1!C63</f>
        <v>0</v>
      </c>
      <c r="D63" s="0" t="n">
        <f aca="false">[1]Sheet1!D63</f>
        <v>0</v>
      </c>
    </row>
    <row r="64" customFormat="false" ht="15.75" hidden="false" customHeight="false" outlineLevel="0" collapsed="false">
      <c r="A64" s="0" t="str">
        <f aca="false">[1]Sheet1!A64</f>
        <v>Inah Omoronyia</v>
      </c>
      <c r="B64" s="0" t="n">
        <f aca="false">[1]Sheet1!B64</f>
        <v>0</v>
      </c>
      <c r="C64" s="0" t="n">
        <f aca="false">[1]Sheet1!C64</f>
        <v>0</v>
      </c>
      <c r="D64" s="0" t="n">
        <f aca="false">[1]Sheet1!D64</f>
        <v>0</v>
      </c>
    </row>
    <row r="65" customFormat="false" ht="15.75" hidden="false" customHeight="false" outlineLevel="0" collapsed="false">
      <c r="A65" s="0" t="str">
        <f aca="false">[1]Sheet1!A65</f>
        <v>Ki Cater</v>
      </c>
      <c r="B65" s="0" t="n">
        <f aca="false">[1]Sheet1!B65</f>
        <v>0</v>
      </c>
      <c r="C65" s="0" t="n">
        <f aca="false">[1]Sheet1!C65</f>
        <v>0</v>
      </c>
      <c r="D65" s="0" t="n">
        <f aca="false">[1]Sheet1!D65</f>
        <v>0</v>
      </c>
    </row>
    <row r="66" customFormat="false" ht="15.75" hidden="false" customHeight="false" outlineLevel="0" collapsed="false">
      <c r="A66" s="0" t="str">
        <f aca="false">[1]Sheet1!A66</f>
        <v>Mike Fraser</v>
      </c>
      <c r="B66" s="0" t="n">
        <f aca="false">[1]Sheet1!B66</f>
        <v>1</v>
      </c>
      <c r="C66" s="0" t="n">
        <f aca="false">[1]Sheet1!C66</f>
        <v>0</v>
      </c>
      <c r="D66" s="0" t="n">
        <f aca="false">[1]Sheet1!D66</f>
        <v>0</v>
      </c>
    </row>
    <row r="67" customFormat="false" ht="15.75" hidden="false" customHeight="false" outlineLevel="0" collapsed="false">
      <c r="A67" s="0" t="str">
        <f aca="false">[1]Sheet1!A67</f>
        <v>Sarah Connolly</v>
      </c>
      <c r="B67" s="0" t="n">
        <f aca="false">[1]Sheet1!B67</f>
        <v>3</v>
      </c>
      <c r="C67" s="0" t="n">
        <f aca="false">[1]Sheet1!C67</f>
        <v>0</v>
      </c>
      <c r="D67" s="0" t="n">
        <f aca="false">[1]Sheet1!D67</f>
        <v>0</v>
      </c>
    </row>
    <row r="68" customFormat="false" ht="15.75" hidden="false" customHeight="false" outlineLevel="0" collapsed="false">
      <c r="A68" s="0" t="str">
        <f aca="false">[1]Sheet1!A68</f>
        <v>Sean Froudist-Walsh</v>
      </c>
      <c r="B68" s="0" t="n">
        <f aca="false">[1]Sheet1!B68</f>
        <v>0</v>
      </c>
      <c r="C68" s="0" t="n">
        <f aca="false">[1]Sheet1!C68</f>
        <v>0</v>
      </c>
      <c r="D68" s="0" t="n">
        <f aca="false">[1]Sheet1!D68</f>
        <v>0</v>
      </c>
    </row>
    <row r="69" customFormat="false" ht="15.75" hidden="false" customHeight="false" outlineLevel="0" collapsed="false">
      <c r="A69" s="0" t="str">
        <f aca="false">[1]Sheet1!A69</f>
        <v>Kheeran Naidu</v>
      </c>
      <c r="B69" s="0" t="n">
        <f aca="false">[1]Sheet1!B69</f>
        <v>0</v>
      </c>
      <c r="C69" s="0" t="n">
        <f aca="false">[1]Sheet1!C69</f>
        <v>0</v>
      </c>
      <c r="D69" s="0" t="n">
        <f aca="false">[1]Sheet1!D69</f>
        <v>0</v>
      </c>
    </row>
    <row r="70" customFormat="false" ht="15.75" hidden="false" customHeight="false" outlineLevel="0" collapsed="false">
      <c r="A70" s="0" t="str">
        <f aca="false">[1]Sheet1!A70</f>
        <v>Elaine Czech</v>
      </c>
      <c r="B70" s="0" t="n">
        <f aca="false">[1]Sheet1!B70</f>
        <v>0</v>
      </c>
      <c r="C70" s="0" t="n">
        <f aca="false">[1]Sheet1!C70</f>
        <v>0</v>
      </c>
      <c r="D70" s="0" t="n">
        <f aca="false">[1]Sheet1!D70</f>
        <v>0</v>
      </c>
    </row>
    <row r="71" customFormat="false" ht="15.75" hidden="false" customHeight="false" outlineLevel="0" collapsed="false">
      <c r="A71" s="0" t="str">
        <f aca="false">[1]Sheet1!A71</f>
        <v>Chhaya Trehan</v>
      </c>
      <c r="B71" s="0" t="n">
        <f aca="false">[1]Sheet1!B71</f>
        <v>0</v>
      </c>
      <c r="C71" s="0" t="n">
        <f aca="false">[1]Sheet1!C71</f>
        <v>0</v>
      </c>
      <c r="D71" s="0" t="n">
        <f aca="false">[1]Sheet1!D71</f>
        <v>0</v>
      </c>
    </row>
    <row r="72" customFormat="false" ht="15.75" hidden="false" customHeight="false" outlineLevel="0" collapsed="false">
      <c r="A72" s="0" t="str">
        <f aca="false">[1]Sheet1!A72</f>
        <v>Claire Benson</v>
      </c>
      <c r="B72" s="0" t="n">
        <f aca="false">[1]Sheet1!B72</f>
        <v>0</v>
      </c>
      <c r="C72" s="0" t="n">
        <f aca="false">[1]Sheet1!C72</f>
        <v>0</v>
      </c>
      <c r="D72" s="0" t="n">
        <f aca="false">[1]Sheet1!D72</f>
        <v>0</v>
      </c>
    </row>
    <row r="73" customFormat="false" ht="15.75" hidden="false" customHeight="false" outlineLevel="0" collapsed="false">
      <c r="A73" s="0" t="str">
        <f aca="false">[1]Sheet1!A73</f>
        <v>not present</v>
      </c>
      <c r="B73" s="0" t="n">
        <f aca="false">[1]Sheet1!B73</f>
        <v>0</v>
      </c>
      <c r="C73" s="0" t="n">
        <f aca="false">[1]Sheet1!C73</f>
        <v>0</v>
      </c>
      <c r="D73" s="0" t="n">
        <f aca="false">[1]Sheet1!D73</f>
        <v>0</v>
      </c>
    </row>
    <row r="74" customFormat="false" ht="15.75" hidden="false" customHeight="false" outlineLevel="0" collapsed="false">
      <c r="A74" s="0" t="str">
        <f aca="false">[1]Sheet1!A74</f>
        <v>Xiang Li</v>
      </c>
      <c r="B74" s="0" t="n">
        <f aca="false">[1]Sheet1!B74</f>
        <v>0</v>
      </c>
      <c r="C74" s="0" t="n">
        <f aca="false">[1]Sheet1!C74</f>
        <v>0</v>
      </c>
      <c r="D74" s="0" t="n">
        <f aca="false">[1]Sheet1!D74</f>
        <v>0</v>
      </c>
    </row>
    <row r="75" customFormat="false" ht="15.75" hidden="false" customHeight="false" outlineLevel="0" collapsed="false">
      <c r="A75" s="0" t="str">
        <f aca="false">[1]Sheet1!A75</f>
        <v>Wei Wei</v>
      </c>
      <c r="B75" s="0" t="n">
        <f aca="false">[1]Sheet1!B75</f>
        <v>0</v>
      </c>
      <c r="C75" s="0" t="n">
        <f aca="false">[1]Sheet1!C75</f>
        <v>0</v>
      </c>
      <c r="D75" s="0" t="n">
        <f aca="false">[1]Sheet1!D75</f>
        <v>0</v>
      </c>
    </row>
    <row r="76" customFormat="false" ht="15.75" hidden="false" customHeight="false" outlineLevel="0" collapsed="false">
      <c r="A76" s="0" t="str">
        <f aca="false">[1]Sheet1!A76</f>
        <v>Yang Yang</v>
      </c>
      <c r="B76" s="0" t="n">
        <f aca="false">[1]Sheet1!B76</f>
        <v>0</v>
      </c>
      <c r="C76" s="0" t="n">
        <f aca="false">[1]Sheet1!C76</f>
        <v>0</v>
      </c>
      <c r="D76" s="0" t="n">
        <f aca="false">[1]Sheet1!D76</f>
        <v>0</v>
      </c>
    </row>
    <row r="77" customFormat="false" ht="15.75" hidden="false" customHeight="false" outlineLevel="0" collapsed="false">
      <c r="A77" s="0" t="str">
        <f aca="false">[1]Sheet1!A77</f>
        <v>Zining Wang</v>
      </c>
      <c r="B77" s="0" t="n">
        <f aca="false">[1]Sheet1!B77</f>
        <v>0</v>
      </c>
      <c r="C77" s="0" t="n">
        <f aca="false">[1]Sheet1!C77</f>
        <v>0</v>
      </c>
      <c r="D77" s="0" t="n">
        <f aca="false">[1]Sheet1!D77</f>
        <v>0</v>
      </c>
    </row>
    <row r="78" customFormat="false" ht="15.75" hidden="false" customHeight="false" outlineLevel="0" collapsed="false">
      <c r="A78" s="0" t="str">
        <f aca="false">[1]Sheet1!A78</f>
        <v>Alin Achim</v>
      </c>
      <c r="B78" s="0" t="n">
        <f aca="false">[1]Sheet1!B78</f>
        <v>7</v>
      </c>
      <c r="C78" s="0" t="n">
        <f aca="false">[1]Sheet1!C78</f>
        <v>0</v>
      </c>
      <c r="D78" s="0" t="n">
        <f aca="false">[1]Sheet1!D78</f>
        <v>0</v>
      </c>
    </row>
    <row r="79" customFormat="false" ht="15.75" hidden="false" customHeight="false" outlineLevel="0" collapsed="false">
      <c r="A79" s="0" t="str">
        <f aca="false">[1]Sheet1!A79</f>
        <v>Aaron Zhang</v>
      </c>
      <c r="B79" s="0" t="n">
        <f aca="false">[1]Sheet1!B79</f>
        <v>1</v>
      </c>
      <c r="C79" s="0" t="n">
        <f aca="false">[1]Sheet1!C79</f>
        <v>0</v>
      </c>
      <c r="D79" s="0" t="n">
        <f aca="false">[1]Sheet1!D79</f>
        <v>0</v>
      </c>
    </row>
    <row r="80" customFormat="false" ht="15.75" hidden="false" customHeight="false" outlineLevel="0" collapsed="false">
      <c r="A80" s="0" t="str">
        <f aca="false">[1]Sheet1!A80</f>
        <v>Kenton O'Hara</v>
      </c>
      <c r="B80" s="0" t="n">
        <f aca="false">[1]Sheet1!B80</f>
        <v>4</v>
      </c>
      <c r="C80" s="0" t="n">
        <f aca="false">[1]Sheet1!C80</f>
        <v>0</v>
      </c>
      <c r="D80" s="0" t="n">
        <f aca="false">[1]Sheet1!D80</f>
        <v>0</v>
      </c>
    </row>
    <row r="81" customFormat="false" ht="15.75" hidden="false" customHeight="false" outlineLevel="0" collapsed="false">
      <c r="A81" s="0" t="str">
        <f aca="false">[1]Sheet1!A81</f>
        <v>Stanislav Abaimov</v>
      </c>
      <c r="B81" s="0" t="n">
        <f aca="false">[1]Sheet1!B81</f>
        <v>0</v>
      </c>
      <c r="C81" s="0" t="n">
        <f aca="false">[1]Sheet1!C81</f>
        <v>0</v>
      </c>
      <c r="D81" s="0" t="n">
        <f aca="false">[1]Sheet1!D81</f>
        <v>0</v>
      </c>
    </row>
    <row r="82" customFormat="false" ht="15.75" hidden="false" customHeight="false" outlineLevel="0" collapsed="false">
      <c r="A82" s="0" t="str">
        <f aca="false">[1]Sheet1!A82</f>
        <v>Chris Bevan</v>
      </c>
      <c r="B82" s="0" t="n">
        <f aca="false">[1]Sheet1!B82</f>
        <v>0</v>
      </c>
      <c r="C82" s="0" t="n">
        <f aca="false">[1]Sheet1!C82</f>
        <v>0</v>
      </c>
      <c r="D82" s="0" t="n">
        <f aca="false">[1]Sheet1!D82</f>
        <v>0</v>
      </c>
    </row>
    <row r="83" customFormat="false" ht="15.75" hidden="false" customHeight="false" outlineLevel="0" collapsed="false">
      <c r="A83" s="0" t="str">
        <f aca="false">[1]Sheet1!A83</f>
        <v>Adithya Diddapur</v>
      </c>
      <c r="B83" s="0" t="n">
        <f aca="false">[1]Sheet1!B83</f>
        <v>1</v>
      </c>
      <c r="C83" s="0" t="n">
        <f aca="false">[1]Sheet1!C83</f>
        <v>0</v>
      </c>
      <c r="D83" s="0" t="n">
        <f aca="false">[1]Sheet1!D83</f>
        <v>0</v>
      </c>
    </row>
    <row r="84" customFormat="false" ht="15.75" hidden="false" customHeight="false" outlineLevel="0" collapsed="false">
      <c r="A84" s="0" t="str">
        <f aca="false">[1]Sheet1!A84</f>
        <v>Angeliki Katsenou</v>
      </c>
      <c r="B84" s="0" t="n">
        <f aca="false">[1]Sheet1!B84</f>
        <v>0</v>
      </c>
      <c r="C84" s="0" t="n">
        <f aca="false">[1]Sheet1!C84</f>
        <v>0</v>
      </c>
      <c r="D84" s="0" t="n">
        <f aca="false">[1]Sheet1!D84</f>
        <v>0</v>
      </c>
    </row>
    <row r="85" customFormat="false" ht="15.75" hidden="false" customHeight="false" outlineLevel="0" collapsed="false">
      <c r="A85" s="0" t="n">
        <f aca="false">[1]Sheet1!A85</f>
        <v>0</v>
      </c>
      <c r="B85" s="0" t="n">
        <f aca="false">[1]Sheet1!B85</f>
        <v>0</v>
      </c>
      <c r="C85" s="0" t="n">
        <f aca="false">[1]Sheet1!C85</f>
        <v>0</v>
      </c>
      <c r="D85" s="0" t="n">
        <f aca="false">[1]Sheet1!D85</f>
        <v>0</v>
      </c>
    </row>
    <row r="86" customFormat="false" ht="15.75" hidden="false" customHeight="false" outlineLevel="0" collapsed="false">
      <c r="A86" s="0" t="n">
        <f aca="false">[1]Sheet1!A86</f>
        <v>0</v>
      </c>
      <c r="B86" s="0" t="n">
        <f aca="false">[1]Sheet1!B86</f>
        <v>0</v>
      </c>
      <c r="C86" s="0" t="n">
        <f aca="false">[1]Sheet1!C86</f>
        <v>0</v>
      </c>
      <c r="D86" s="0" t="n">
        <f aca="false">[1]Sheet1!D86</f>
        <v>0</v>
      </c>
    </row>
    <row r="87" customFormat="false" ht="15.75" hidden="false" customHeight="false" outlineLevel="0" collapsed="false">
      <c r="A87" s="0" t="n">
        <f aca="false">[1]Sheet1!A87</f>
        <v>0</v>
      </c>
      <c r="B87" s="0" t="n">
        <f aca="false">[1]Sheet1!B87</f>
        <v>0</v>
      </c>
      <c r="C87" s="0" t="n">
        <f aca="false">[1]Sheet1!C87</f>
        <v>0</v>
      </c>
      <c r="D87" s="0" t="n">
        <f aca="false">[1]Sheet1!D87</f>
        <v>0</v>
      </c>
    </row>
    <row r="88" customFormat="false" ht="15.75" hidden="false" customHeight="false" outlineLevel="0" collapsed="false">
      <c r="A88" s="0" t="n">
        <f aca="false">[1]Sheet1!A88</f>
        <v>0</v>
      </c>
      <c r="B88" s="0" t="n">
        <f aca="false">[1]Sheet1!B88</f>
        <v>0</v>
      </c>
      <c r="C88" s="0" t="n">
        <f aca="false">[1]Sheet1!C88</f>
        <v>0</v>
      </c>
      <c r="D88" s="0" t="n">
        <f aca="false">[1]Sheet1!D88</f>
        <v>0</v>
      </c>
    </row>
    <row r="89" customFormat="false" ht="15.75" hidden="false" customHeight="false" outlineLevel="0" collapsed="false">
      <c r="A89" s="0" t="n">
        <f aca="false">[1]Sheet1!A89</f>
        <v>0</v>
      </c>
      <c r="B89" s="0" t="n">
        <f aca="false">[1]Sheet1!B89</f>
        <v>0</v>
      </c>
      <c r="C89" s="0" t="n">
        <f aca="false">[1]Sheet1!C89</f>
        <v>0</v>
      </c>
      <c r="D89" s="0" t="n">
        <f aca="false">[1]Sheet1!D89</f>
        <v>0</v>
      </c>
    </row>
    <row r="90" customFormat="false" ht="15.75" hidden="false" customHeight="false" outlineLevel="0" collapsed="false">
      <c r="A90" s="0" t="n">
        <f aca="false">[1]Sheet1!A90</f>
        <v>0</v>
      </c>
      <c r="B90" s="0" t="n">
        <f aca="false">[1]Sheet1!B90</f>
        <v>0</v>
      </c>
      <c r="C90" s="0" t="n">
        <f aca="false">[1]Sheet1!C90</f>
        <v>0</v>
      </c>
      <c r="D90" s="0" t="n">
        <f aca="false">[1]Sheet1!D90</f>
        <v>0</v>
      </c>
    </row>
    <row r="91" customFormat="false" ht="15.75" hidden="false" customHeight="false" outlineLevel="0" collapsed="false">
      <c r="A91" s="0" t="n">
        <f aca="false">[1]Sheet1!A91</f>
        <v>0</v>
      </c>
      <c r="B91" s="0" t="n">
        <f aca="false">[1]Sheet1!B91</f>
        <v>0</v>
      </c>
      <c r="C91" s="0" t="n">
        <f aca="false">[1]Sheet1!C91</f>
        <v>0</v>
      </c>
      <c r="D91" s="0" t="n">
        <f aca="false">[1]Sheet1!D91</f>
        <v>0</v>
      </c>
    </row>
    <row r="92" customFormat="false" ht="15.75" hidden="false" customHeight="false" outlineLevel="0" collapsed="false">
      <c r="A92" s="0" t="n">
        <f aca="false">[1]Sheet1!A92</f>
        <v>0</v>
      </c>
      <c r="B92" s="0" t="n">
        <f aca="false">[1]Sheet1!B92</f>
        <v>0</v>
      </c>
      <c r="C92" s="0" t="n">
        <f aca="false">[1]Sheet1!C92</f>
        <v>0</v>
      </c>
      <c r="D92" s="0" t="n">
        <f aca="false">[1]Sheet1!D92</f>
        <v>0</v>
      </c>
    </row>
  </sheetData>
  <sheetProtection algorithmName="SHA-512" hashValue="jT4RUcZCyYzLXYsom4xKJIiObQdV1LniC2AXTd5Ai7R0SqokhVBhwFIPTT0MZ69KIiMtFWn1Nq4CNHMa8zCbpw==" saltValue="AY0oMm+2NLb8LENkMEMScw==" spinCount="100000" sheet="true" objects="true" scenarios="true" selectLockedCells="true" selectUnlockedCells="true"/>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2023-10-18T13:07:46Z</dcterms:created>
  <dc:creator>Sarah Connolly</dc:creator>
  <dc:description/>
  <dc:language>en-GB</dc:language>
  <cp:lastModifiedBy/>
  <dcterms:modified xsi:type="dcterms:W3CDTF">2023-10-25T11:27:59Z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