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KS_재정통계자료_작성_v1\003_Result\"/>
    </mc:Choice>
  </mc:AlternateContent>
  <xr:revisionPtr revIDLastSave="0" documentId="13_ncr:1_{760B239B-C651-4BD8-AE74-46F5CF26F173}" xr6:coauthVersionLast="47" xr6:coauthVersionMax="47" xr10:uidLastSave="{00000000-0000-0000-0000-000000000000}"/>
  <bookViews>
    <workbookView xWindow="2448" yWindow="468" windowWidth="19764" windowHeight="11892" firstSheet="6" activeTab="7" xr2:uid="{00000000-000D-0000-FFFF-FFFF00000000}"/>
  </bookViews>
  <sheets>
    <sheet name="세출_지출_세목_외화_202209" sheetId="1" r:id="rId1"/>
    <sheet name="세출_지출_세목_총액_202209" sheetId="3" r:id="rId2"/>
    <sheet name="세출_지출_세목_총지출_202209" sheetId="4" r:id="rId3"/>
    <sheet name="세출_지출_세목_추경포함_202209" sheetId="5" r:id="rId4"/>
    <sheet name="세출_지출_세부사업_외화_202209" sheetId="6" r:id="rId5"/>
    <sheet name="세출_지출_세부사업_총액_202209" sheetId="7" r:id="rId6"/>
    <sheet name="세출_지출_세부사업_총지출_202209" sheetId="8" r:id="rId7"/>
    <sheet name="세출_지출_세부사업_추경포함_202209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9" l="1"/>
  <c r="G27" i="9"/>
  <c r="F27" i="9"/>
  <c r="E27" i="9"/>
  <c r="D27" i="9"/>
  <c r="C27" i="9"/>
  <c r="I26" i="9"/>
  <c r="I25" i="9"/>
  <c r="I24" i="9"/>
  <c r="I23" i="9"/>
  <c r="I22" i="9"/>
  <c r="I21" i="9"/>
  <c r="I20" i="9"/>
  <c r="I19" i="9"/>
  <c r="I18" i="9"/>
  <c r="I17" i="9"/>
  <c r="H16" i="9"/>
  <c r="G16" i="9"/>
  <c r="F16" i="9"/>
  <c r="E16" i="9"/>
  <c r="D16" i="9"/>
  <c r="C16" i="9"/>
  <c r="I15" i="9"/>
  <c r="I14" i="9"/>
  <c r="I13" i="9"/>
  <c r="I12" i="9"/>
  <c r="I11" i="9"/>
  <c r="I10" i="9"/>
  <c r="I9" i="9"/>
  <c r="I8" i="9"/>
  <c r="I7" i="9"/>
  <c r="I6" i="9"/>
  <c r="H27" i="8"/>
  <c r="I27" i="8" s="1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H16" i="8"/>
  <c r="G16" i="8"/>
  <c r="F16" i="8"/>
  <c r="E16" i="8"/>
  <c r="D16" i="8"/>
  <c r="C16" i="8"/>
  <c r="I15" i="8"/>
  <c r="I14" i="8"/>
  <c r="I13" i="8"/>
  <c r="I12" i="8"/>
  <c r="I11" i="8"/>
  <c r="I10" i="8"/>
  <c r="I9" i="8"/>
  <c r="I8" i="8"/>
  <c r="I7" i="8"/>
  <c r="I6" i="8"/>
  <c r="F27" i="7"/>
  <c r="E27" i="7"/>
  <c r="D27" i="7"/>
  <c r="C27" i="7"/>
  <c r="G26" i="7"/>
  <c r="G25" i="7"/>
  <c r="G24" i="7"/>
  <c r="G23" i="7"/>
  <c r="G22" i="7"/>
  <c r="G21" i="7"/>
  <c r="G20" i="7"/>
  <c r="G19" i="7"/>
  <c r="G18" i="7"/>
  <c r="G17" i="7"/>
  <c r="F16" i="7"/>
  <c r="E16" i="7"/>
  <c r="D16" i="7"/>
  <c r="C16" i="7"/>
  <c r="G15" i="7"/>
  <c r="G14" i="7"/>
  <c r="G13" i="7"/>
  <c r="G12" i="7"/>
  <c r="G11" i="7"/>
  <c r="G10" i="7"/>
  <c r="G9" i="7"/>
  <c r="G8" i="7"/>
  <c r="G7" i="7"/>
  <c r="G6" i="7"/>
  <c r="F27" i="6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G16" i="6"/>
  <c r="F16" i="6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G17" i="3"/>
  <c r="G27" i="4"/>
  <c r="G16" i="4"/>
  <c r="G27" i="5"/>
  <c r="G16" i="5"/>
  <c r="H27" i="5"/>
  <c r="I27" i="5" s="1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I16" i="5" s="1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I16" i="4" s="1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G27" i="3" s="1"/>
  <c r="E27" i="3"/>
  <c r="D27" i="3"/>
  <c r="C27" i="3"/>
  <c r="G26" i="3"/>
  <c r="G25" i="3"/>
  <c r="G24" i="3"/>
  <c r="G23" i="3"/>
  <c r="G22" i="3"/>
  <c r="G21" i="3"/>
  <c r="G20" i="3"/>
  <c r="G19" i="3"/>
  <c r="G18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I27" i="9" l="1"/>
  <c r="I16" i="9"/>
  <c r="I16" i="8"/>
  <c r="G27" i="7"/>
  <c r="G16" i="7"/>
  <c r="G27" i="6"/>
  <c r="I27" i="4"/>
  <c r="G16" i="3"/>
  <c r="G27" i="1"/>
  <c r="G16" i="1"/>
</calcChain>
</file>

<file path=xl/sharedStrings.xml><?xml version="1.0" encoding="utf-8"?>
<sst xmlns="http://schemas.openxmlformats.org/spreadsheetml/2006/main" count="286" uniqueCount="33">
  <si>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</si>
  <si>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</si>
  <si>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</si>
  <si>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</si>
  <si>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</si>
  <si>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</si>
  <si>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</si>
  <si>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</si>
  <si>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</si>
  <si>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</si>
  <si>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</si>
  <si>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</si>
  <si>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</si>
  <si>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</si>
  <si>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</si>
  <si>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</si>
  <si>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전년도국회확정금액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</si>
  <si>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</si>
  <si>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</si>
  <si>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</si>
  <si>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</si>
  <si>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세출_지출_세목(외화)</t>
  </si>
  <si>
    <t>(단위 : 달러)</t>
  </si>
  <si>
    <t>2021/2022년도 데이터 미존재</t>
  </si>
  <si>
    <t>2022년도 데이터 미존재</t>
  </si>
  <si>
    <t>□ 세출_지출_세목(총액)</t>
  </si>
  <si>
    <t>(단위 : 천원)</t>
  </si>
  <si>
    <t>□ 세출_지출_세목(총지출)</t>
  </si>
  <si>
    <t>□ 세출_지출_세목(추경포함)</t>
  </si>
  <si>
    <t>□ 세출_지출_세부사업(외화)</t>
  </si>
  <si>
    <t>□ 세출_지출_세부사업(총액)</t>
  </si>
  <si>
    <t>□ 세출_지출_세부사업(총지출)</t>
  </si>
  <si>
    <t>□ 세출_지출_세부사업(추경포함)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</si>
</sst>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#,##0_);[Red]\(#,##0\)"/>
    <numFmt numFmtId="166" formatCode="0_);[Red]\(0\)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64" fontId="0" fillId="0" borderId="11" xfId="42" applyFont="1" applyFill="1" applyBorder="1" applyAlignment="1">
      <alignment vertical="center" shrinkToFit="1"/>
    </xf>
    <xf numFmtId="164" fontId="0" fillId="0" borderId="14" xfId="42" applyFont="1" applyFill="1" applyBorder="1" applyAlignment="1">
      <alignment vertical="center" shrinkToFit="1"/>
    </xf>
    <xf numFmtId="164" fontId="0" fillId="0" borderId="15" xfId="42" applyFont="1" applyFill="1" applyBorder="1" applyAlignment="1">
      <alignment vertical="center" shrinkToFit="1"/>
    </xf>
    <xf numFmtId="164" fontId="0" fillId="0" borderId="13" xfId="42" applyFont="1" applyFill="1" applyBorder="1" applyAlignment="1">
      <alignment vertical="center" shrinkToFit="1"/>
    </xf>
    <xf numFmtId="164" fontId="0" fillId="0" borderId="15" xfId="42" applyFont="1" applyBorder="1" applyAlignment="1">
      <alignment vertical="center" shrinkToFit="1"/>
    </xf>
    <xf numFmtId="164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64" fontId="0" fillId="33" borderId="10" xfId="42" applyFont="1" applyFill="1" applyBorder="1" applyAlignment="1">
      <alignment vertical="center" shrinkToFit="1"/>
    </xf>
    <xf numFmtId="164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65" fontId="0" fillId="0" borderId="11" xfId="42" applyNumberFormat="1" applyFont="1" applyBorder="1" applyAlignment="1">
      <alignment vertical="center" shrinkToFit="1"/>
    </xf>
    <xf numFmtId="165" fontId="0" fillId="0" borderId="15" xfId="42" applyNumberFormat="1" applyFont="1" applyBorder="1" applyAlignment="1">
      <alignment vertical="center" shrinkToFit="1"/>
    </xf>
    <xf numFmtId="165" fontId="0" fillId="33" borderId="10" xfId="42" applyNumberFormat="1" applyFont="1" applyFill="1" applyBorder="1" applyAlignment="1">
      <alignment vertical="center" shrinkToFit="1"/>
    </xf>
    <xf numFmtId="166" fontId="0" fillId="0" borderId="11" xfId="42" applyNumberFormat="1" applyFont="1" applyBorder="1" applyAlignment="1">
      <alignment vertical="center" shrinkToFit="1"/>
    </xf>
    <xf numFmtId="166" fontId="0" fillId="0" borderId="15" xfId="42" applyNumberFormat="1" applyFont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2">
          <a:extLst>
            <a:ext uri="{FF2B5EF4-FFF2-40B4-BE49-F238E27FC236}">
              <a16:creationId xmlns:a16="http://schemas.microsoft.com/office/drawing/2014/main" id="{73CD931D-5F33-4A73-B973-94785EEE4D6E}"/>
            </a:ext>
          </a:extLst>
        </xdr:cNvPr>
        <xdr:cNvSpPr/>
      </xdr:nvSpPr>
      <xdr:spPr>
        <a:xfrm flipV="1">
          <a:off x="609600" y="616132"/>
          <a:ext cx="99919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4">
          <a:extLst>
            <a:ext uri="{FF2B5EF4-FFF2-40B4-BE49-F238E27FC236}">
              <a16:creationId xmlns:a16="http://schemas.microsoft.com/office/drawing/2014/main" id="{7781DFA6-D771-44BB-8F1B-551D2AD6DBD6}"/>
            </a:ext>
          </a:extLst>
        </xdr:cNvPr>
        <xdr:cNvSpPr/>
      </xdr:nvSpPr>
      <xdr:spPr>
        <a:xfrm flipV="1">
          <a:off x="609600" y="616132"/>
          <a:ext cx="99919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2">
          <a:extLst>
            <a:ext uri="{FF2B5EF4-FFF2-40B4-BE49-F238E27FC236}">
              <a16:creationId xmlns:a16="http://schemas.microsoft.com/office/drawing/2014/main" id="{A998F567-0B36-4091-ADF8-8C6BB6211BFD}"/>
            </a:ext>
          </a:extLst>
        </xdr:cNvPr>
        <xdr:cNvSpPr/>
      </xdr:nvSpPr>
      <xdr:spPr>
        <a:xfrm flipV="1">
          <a:off x="609600" y="616132"/>
          <a:ext cx="1213974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2">
          <a:extLst>
            <a:ext uri="{FF2B5EF4-FFF2-40B4-BE49-F238E27FC236}">
              <a16:creationId xmlns:a16="http://schemas.microsoft.com/office/drawing/2014/main" id="{71234A8C-6F4B-489C-A1A6-06311DD19278}"/>
            </a:ext>
          </a:extLst>
        </xdr:cNvPr>
        <xdr:cNvSpPr/>
      </xdr:nvSpPr>
      <xdr:spPr>
        <a:xfrm flipV="1">
          <a:off x="609600" y="616132"/>
          <a:ext cx="1213974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27"/>
  <sheetViews>
    <sheetView showGridLines="0" zoomScale="70" zoomScaleNormal="70" workbookViewId="0">
      <selection activeCell="G27" sqref="G27"/>
    </sheetView>
  </sheetViews>
  <sheetFormatPr defaultRowHeight="14.4"/>
  <cols>
    <col min="1" max="1" width="8.88671875" customWidth="1"/>
    <col min="2" max="3" width="15.77734375" style="1" customWidth="1"/>
    <col min="4" max="7" width="15.77734375" customWidth="1"/>
    <col min="8" max="8" width="50.77734375" customWidth="1"/>
  </cols>
  <sheetData>
    <row r="2" spans="1:8" ht="32.4">
      <c r="B2" s="5" t="s">
        <v>21</v>
      </c>
      <c r="C2" s="4"/>
      <c r="D2" s="1"/>
      <c r="H2" s="12" t="s">
        <v>22</v>
      </c>
    </row>
    <row r="3" spans="1:8" ht="19.95" customHeight="1">
      <c r="B3" s="2"/>
      <c r="C3" s="2"/>
      <c r="D3" s="1"/>
    </row>
    <row r="4" spans="1:8" ht="19.95" customHeight="1">
      <c r="A4" s="3"/>
      <c r="B4" s="33" t="s">
        <v>3</v>
      </c>
      <c r="C4" s="33">
        <v>2021</v>
      </c>
      <c r="D4" s="33"/>
      <c r="E4" s="33">
        <v>2022</v>
      </c>
      <c r="F4" s="33"/>
      <c r="G4" s="33" t="s">
        <v>0</v>
      </c>
      <c r="H4" s="31" t="s">
        <v>20</v>
      </c>
    </row>
    <row r="5" spans="1:8" ht="19.95" customHeight="1">
      <c r="A5" s="3"/>
      <c r="B5" s="33"/>
      <c r="C5" s="19" t="s">
        <v>2</v>
      </c>
      <c r="D5" s="19" t="s">
        <v>1</v>
      </c>
      <c r="E5" s="19" t="s">
        <v>2</v>
      </c>
      <c r="F5" s="19" t="s">
        <v>1</v>
      </c>
      <c r="G5" s="33"/>
      <c r="H5" s="32"/>
    </row>
    <row r="6" spans="1:8">
      <c r="A6" s="3"/>
      <c r="B6" s="15" t="s">
        <v>4</v>
      </c>
      <c r="C6" s="6">
        <v>495045</v>
      </c>
      <c r="D6" s="6">
        <v>501235</v>
      </c>
      <c r="E6" s="6">
        <v>675987</v>
      </c>
      <c r="F6" s="7">
        <v>670056</v>
      </c>
      <c r="G6" s="25">
        <f>F6-D6</f>
        <v>168821</v>
      </c>
      <c r="H6" s="22"/>
    </row>
    <row r="7" spans="1:8">
      <c r="A7" s="3"/>
      <c r="B7" s="14" t="s">
        <v>6</v>
      </c>
      <c r="C7" s="8">
        <v>3634639</v>
      </c>
      <c r="D7" s="8">
        <v>3691547</v>
      </c>
      <c r="E7" s="8">
        <v>4175628</v>
      </c>
      <c r="F7" s="9">
        <v>4175628</v>
      </c>
      <c r="G7" s="26">
        <f t="shared" ref="G7:G26" si="0">F7-D7</f>
        <v>484081</v>
      </c>
      <c r="H7" s="23"/>
    </row>
    <row r="8" spans="1:8">
      <c r="A8" s="3"/>
      <c r="B8" s="14" t="s">
        <v>7</v>
      </c>
      <c r="C8" s="8">
        <v>11179166</v>
      </c>
      <c r="D8" s="8">
        <v>11179166</v>
      </c>
      <c r="E8" s="8">
        <v>11027779</v>
      </c>
      <c r="F8" s="9">
        <v>11027779</v>
      </c>
      <c r="G8" s="26">
        <f t="shared" si="0"/>
        <v>-151387</v>
      </c>
      <c r="H8" s="23"/>
    </row>
    <row r="9" spans="1:8">
      <c r="A9" s="3"/>
      <c r="B9" s="14" t="s">
        <v>8</v>
      </c>
      <c r="C9" s="8">
        <v>362824</v>
      </c>
      <c r="D9" s="8">
        <v>362824</v>
      </c>
      <c r="E9" s="8">
        <v>298795</v>
      </c>
      <c r="F9" s="9">
        <v>298795</v>
      </c>
      <c r="G9" s="26">
        <f t="shared" si="0"/>
        <v>-64029</v>
      </c>
      <c r="H9" s="23"/>
    </row>
    <row r="10" spans="1:8">
      <c r="A10" s="3"/>
      <c r="B10" s="14" t="s">
        <v>9</v>
      </c>
      <c r="C10" s="8">
        <v>65716209</v>
      </c>
      <c r="D10" s="8">
        <v>65207069</v>
      </c>
      <c r="E10" s="8">
        <v>64599829</v>
      </c>
      <c r="F10" s="9">
        <v>64599829</v>
      </c>
      <c r="G10" s="26">
        <f t="shared" si="0"/>
        <v>-607240</v>
      </c>
      <c r="H10" s="23"/>
    </row>
    <row r="11" spans="1:8">
      <c r="A11" s="3"/>
      <c r="B11" s="14" t="s">
        <v>10</v>
      </c>
      <c r="C11" s="8">
        <v>1647847568</v>
      </c>
      <c r="D11" s="8">
        <v>1647847568</v>
      </c>
      <c r="E11" s="8">
        <v>1617146703</v>
      </c>
      <c r="F11" s="9">
        <v>1616835368</v>
      </c>
      <c r="G11" s="26">
        <f t="shared" si="0"/>
        <v>-31012200</v>
      </c>
      <c r="H11" s="23"/>
    </row>
    <row r="12" spans="1:8">
      <c r="A12" s="3"/>
      <c r="B12" s="14" t="s">
        <v>11</v>
      </c>
      <c r="C12" s="8">
        <v>10215337</v>
      </c>
      <c r="D12" s="8">
        <v>10554463</v>
      </c>
      <c r="E12" s="8">
        <v>11257924</v>
      </c>
      <c r="F12" s="9">
        <v>11573347</v>
      </c>
      <c r="G12" s="26">
        <f t="shared" si="0"/>
        <v>1018884</v>
      </c>
      <c r="H12" s="23"/>
    </row>
    <row r="13" spans="1:8">
      <c r="B13" s="13" t="s">
        <v>12</v>
      </c>
      <c r="C13" s="10">
        <v>29228025</v>
      </c>
      <c r="D13" s="10">
        <v>29228025</v>
      </c>
      <c r="E13" s="10">
        <v>5779678</v>
      </c>
      <c r="F13" s="11">
        <v>5778154</v>
      </c>
      <c r="G13" s="26">
        <f t="shared" si="0"/>
        <v>-23449871</v>
      </c>
      <c r="H13" s="23"/>
    </row>
    <row r="14" spans="1:8">
      <c r="B14" s="13" t="s">
        <v>13</v>
      </c>
      <c r="C14" s="10">
        <v>6610502</v>
      </c>
      <c r="D14" s="10">
        <v>6610502</v>
      </c>
      <c r="E14" s="10">
        <v>5150045</v>
      </c>
      <c r="F14" s="11">
        <v>5150045</v>
      </c>
      <c r="G14" s="26">
        <f t="shared" si="0"/>
        <v>-1460457</v>
      </c>
      <c r="H14" s="23"/>
    </row>
    <row r="15" spans="1:8">
      <c r="B15" s="13" t="s">
        <v>14</v>
      </c>
      <c r="C15" s="10">
        <v>157972</v>
      </c>
      <c r="D15" s="10">
        <v>152196</v>
      </c>
      <c r="E15" s="10">
        <v>101270</v>
      </c>
      <c r="F15" s="11">
        <v>101270</v>
      </c>
      <c r="G15" s="26">
        <f t="shared" si="0"/>
        <v>-50926</v>
      </c>
      <c r="H15" s="23"/>
    </row>
    <row r="16" spans="1:8">
      <c r="B16" s="16" t="s">
        <v>5</v>
      </c>
      <c r="C16" s="17">
        <f>SUM(C6:C15)</f>
        <v>1775447287</v>
      </c>
      <c r="D16" s="17">
        <f>SUM(D6:D15)</f>
        <v>1775334595</v>
      </c>
      <c r="E16" s="17">
        <f>SUM(E6:E15)</f>
        <v>1720213638</v>
      </c>
      <c r="F16" s="18">
        <f>SUM(F6:F15)</f>
        <v>1720210271</v>
      </c>
      <c r="G16" s="27">
        <f>F16-D16</f>
        <v>-55124324</v>
      </c>
      <c r="H16" s="24"/>
    </row>
    <row r="17" spans="2:8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6">
        <f t="shared" si="0"/>
        <v>0</v>
      </c>
      <c r="H17" s="23" t="s">
        <v>23</v>
      </c>
    </row>
    <row r="18" spans="2:8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6">
        <f t="shared" si="0"/>
        <v>0</v>
      </c>
      <c r="H18" s="23" t="s">
        <v>23</v>
      </c>
    </row>
    <row r="19" spans="2:8">
      <c r="B19" s="14" t="s">
        <v>7</v>
      </c>
      <c r="C19" s="8">
        <v>133414</v>
      </c>
      <c r="D19" s="8">
        <v>133414</v>
      </c>
      <c r="E19" s="8">
        <v>128039</v>
      </c>
      <c r="F19" s="9">
        <v>128039</v>
      </c>
      <c r="G19" s="26">
        <f t="shared" si="0"/>
        <v>-5375</v>
      </c>
      <c r="H19" s="23"/>
    </row>
    <row r="20" spans="2:8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6">
        <f t="shared" si="0"/>
        <v>0</v>
      </c>
      <c r="H20" s="23" t="s">
        <v>23</v>
      </c>
    </row>
    <row r="21" spans="2:8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6">
        <f t="shared" si="0"/>
        <v>0</v>
      </c>
      <c r="H21" s="23" t="s">
        <v>23</v>
      </c>
    </row>
    <row r="22" spans="2:8">
      <c r="B22" s="14" t="s">
        <v>10</v>
      </c>
      <c r="C22" s="8">
        <v>55417355</v>
      </c>
      <c r="D22" s="8">
        <v>55417355</v>
      </c>
      <c r="E22" s="8">
        <v>0</v>
      </c>
      <c r="F22" s="9">
        <v>0</v>
      </c>
      <c r="G22" s="26">
        <f t="shared" si="0"/>
        <v>-55417355</v>
      </c>
      <c r="H22" s="23" t="s">
        <v>24</v>
      </c>
    </row>
    <row r="23" spans="2:8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6">
        <f t="shared" si="0"/>
        <v>0</v>
      </c>
      <c r="H23" s="23" t="s">
        <v>23</v>
      </c>
    </row>
    <row r="24" spans="2:8">
      <c r="B24" s="13" t="s">
        <v>12</v>
      </c>
      <c r="C24" s="10">
        <v>24068</v>
      </c>
      <c r="D24" s="10">
        <v>24068</v>
      </c>
      <c r="E24" s="10">
        <v>70520</v>
      </c>
      <c r="F24" s="11">
        <v>70520</v>
      </c>
      <c r="G24" s="26">
        <f t="shared" si="0"/>
        <v>46452</v>
      </c>
      <c r="H24" s="23"/>
    </row>
    <row r="25" spans="2:8">
      <c r="B25" s="13" t="s">
        <v>13</v>
      </c>
      <c r="C25" s="10">
        <v>42099</v>
      </c>
      <c r="D25" s="10">
        <v>42099</v>
      </c>
      <c r="E25" s="10">
        <v>17524</v>
      </c>
      <c r="F25" s="11">
        <v>17524</v>
      </c>
      <c r="G25" s="26">
        <f t="shared" si="0"/>
        <v>-24575</v>
      </c>
      <c r="H25" s="23"/>
    </row>
    <row r="26" spans="2:8">
      <c r="B26" s="13" t="s">
        <v>14</v>
      </c>
      <c r="C26" s="10">
        <v>10777</v>
      </c>
      <c r="D26" s="10">
        <v>10777</v>
      </c>
      <c r="E26" s="10">
        <v>8400</v>
      </c>
      <c r="F26" s="11">
        <v>8400</v>
      </c>
      <c r="G26" s="26">
        <f t="shared" si="0"/>
        <v>-2377</v>
      </c>
      <c r="H26" s="23"/>
    </row>
    <row r="27" spans="2:8">
      <c r="B27" s="16" t="s">
        <v>15</v>
      </c>
      <c r="C27" s="17">
        <f>SUM(C17:C26)</f>
        <v>55627713</v>
      </c>
      <c r="D27" s="17">
        <f>SUM(D17:D26)</f>
        <v>55627713</v>
      </c>
      <c r="E27" s="17">
        <f>SUM(E17:E26)</f>
        <v>224483</v>
      </c>
      <c r="F27" s="18">
        <f>SUM(F17:F26)</f>
        <v>224483</v>
      </c>
      <c r="G27" s="27">
        <f>F27-D27</f>
        <v>-55403230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sheetPr codeName="Sheet2"/>
  <dimension ref="A2:H27"/>
  <sheetViews>
    <sheetView showGridLines="0" zoomScale="70" zoomScaleNormal="70" workbookViewId="0">
      <selection activeCell="H36" sqref="H36"/>
    </sheetView>
  </sheetViews>
  <sheetFormatPr defaultRowHeight="14.4"/>
  <cols>
    <col min="1" max="1" width="8.88671875" customWidth="1"/>
    <col min="2" max="3" width="15.77734375" style="1" customWidth="1"/>
    <col min="4" max="7" width="15.77734375" customWidth="1"/>
    <col min="8" max="8" width="50.77734375" customWidth="1"/>
  </cols>
  <sheetData>
    <row r="2" spans="1:8" ht="32.4">
      <c r="B2" s="5" t="s">
        <v>25</v>
      </c>
      <c r="C2" s="4"/>
      <c r="D2" s="1"/>
      <c r="H2" s="12" t="s">
        <v>26</v>
      </c>
    </row>
    <row r="3" spans="1:8" ht="19.95" customHeight="1">
      <c r="B3" s="2"/>
      <c r="C3" s="2"/>
      <c r="D3" s="1"/>
    </row>
    <row r="4" spans="1:8" ht="19.95" customHeight="1">
      <c r="A4" s="3"/>
      <c r="B4" s="33" t="s">
        <v>3</v>
      </c>
      <c r="C4" s="33">
        <v>2021</v>
      </c>
      <c r="D4" s="33"/>
      <c r="E4" s="33">
        <v>2022</v>
      </c>
      <c r="F4" s="33"/>
      <c r="G4" s="33" t="s">
        <v>0</v>
      </c>
      <c r="H4" s="31" t="s">
        <v>20</v>
      </c>
    </row>
    <row r="5" spans="1:8" ht="19.95" customHeight="1">
      <c r="A5" s="3"/>
      <c r="B5" s="33"/>
      <c r="C5" s="19" t="s">
        <v>2</v>
      </c>
      <c r="D5" s="19" t="s">
        <v>1</v>
      </c>
      <c r="E5" s="19" t="s">
        <v>2</v>
      </c>
      <c r="F5" s="19" t="s">
        <v>1</v>
      </c>
      <c r="G5" s="33"/>
      <c r="H5" s="32"/>
    </row>
    <row r="6" spans="1:8">
      <c r="A6" s="3"/>
      <c r="B6" s="15" t="s">
        <v>4</v>
      </c>
      <c r="C6" s="6">
        <v>135844000</v>
      </c>
      <c r="D6" s="6">
        <v>135833000</v>
      </c>
      <c r="E6" s="6">
        <v>136365000</v>
      </c>
      <c r="F6" s="7">
        <v>136306500</v>
      </c>
      <c r="G6" s="28">
        <f>F6-D6</f>
        <v>473500</v>
      </c>
      <c r="H6" s="22"/>
    </row>
    <row r="7" spans="1:8">
      <c r="A7" s="3"/>
      <c r="B7" s="14" t="s">
        <v>6</v>
      </c>
      <c r="C7" s="8">
        <v>11914598000</v>
      </c>
      <c r="D7" s="8">
        <v>11926699000</v>
      </c>
      <c r="E7" s="8">
        <v>12228714000</v>
      </c>
      <c r="F7" s="9">
        <v>12238062000</v>
      </c>
      <c r="G7" s="29">
        <f t="shared" ref="G7:G26" si="0">F7-D7</f>
        <v>311363000</v>
      </c>
      <c r="H7" s="23"/>
    </row>
    <row r="8" spans="1:8">
      <c r="A8" s="3"/>
      <c r="B8" s="14" t="s">
        <v>7</v>
      </c>
      <c r="C8" s="8">
        <v>7560009000</v>
      </c>
      <c r="D8" s="8">
        <v>7529928000</v>
      </c>
      <c r="E8" s="8">
        <v>8088991000</v>
      </c>
      <c r="F8" s="9">
        <v>8070898000</v>
      </c>
      <c r="G8" s="29">
        <f t="shared" si="0"/>
        <v>540970000</v>
      </c>
      <c r="H8" s="23"/>
    </row>
    <row r="9" spans="1:8">
      <c r="A9" s="3"/>
      <c r="B9" s="14" t="s">
        <v>8</v>
      </c>
      <c r="C9" s="8">
        <v>602363000</v>
      </c>
      <c r="D9" s="8">
        <v>596201000</v>
      </c>
      <c r="E9" s="8">
        <v>611802000</v>
      </c>
      <c r="F9" s="9">
        <v>614134000</v>
      </c>
      <c r="G9" s="29">
        <f t="shared" si="0"/>
        <v>17933000</v>
      </c>
      <c r="H9" s="23"/>
    </row>
    <row r="10" spans="1:8">
      <c r="A10" s="3"/>
      <c r="B10" s="14" t="s">
        <v>9</v>
      </c>
      <c r="C10" s="8">
        <v>70325013000</v>
      </c>
      <c r="D10" s="8">
        <v>70429061000</v>
      </c>
      <c r="E10" s="8">
        <v>82433457000</v>
      </c>
      <c r="F10" s="9">
        <v>83362762000</v>
      </c>
      <c r="G10" s="29">
        <f t="shared" si="0"/>
        <v>12933701000</v>
      </c>
      <c r="H10" s="23"/>
    </row>
    <row r="11" spans="1:8">
      <c r="A11" s="3"/>
      <c r="B11" s="14" t="s">
        <v>10</v>
      </c>
      <c r="C11" s="8">
        <v>35843659000</v>
      </c>
      <c r="D11" s="8">
        <v>35843659000</v>
      </c>
      <c r="E11" s="8">
        <v>37891150000</v>
      </c>
      <c r="F11" s="9">
        <v>37919476000</v>
      </c>
      <c r="G11" s="29">
        <f t="shared" si="0"/>
        <v>2075817000</v>
      </c>
      <c r="H11" s="23"/>
    </row>
    <row r="12" spans="1:8">
      <c r="A12" s="3"/>
      <c r="B12" s="14" t="s">
        <v>11</v>
      </c>
      <c r="C12" s="8">
        <v>698918000</v>
      </c>
      <c r="D12" s="8">
        <v>705318000</v>
      </c>
      <c r="E12" s="8">
        <v>700288000</v>
      </c>
      <c r="F12" s="9">
        <v>703841000</v>
      </c>
      <c r="G12" s="29">
        <f t="shared" si="0"/>
        <v>-1477000</v>
      </c>
      <c r="H12" s="23"/>
    </row>
    <row r="13" spans="1:8">
      <c r="B13" s="13" t="s">
        <v>12</v>
      </c>
      <c r="C13" s="10">
        <v>21955266000</v>
      </c>
      <c r="D13" s="10">
        <v>25165415500</v>
      </c>
      <c r="E13" s="10">
        <v>23491838000</v>
      </c>
      <c r="F13" s="11">
        <v>22794029000</v>
      </c>
      <c r="G13" s="29">
        <f t="shared" si="0"/>
        <v>-2371386500</v>
      </c>
      <c r="H13" s="23"/>
    </row>
    <row r="14" spans="1:8">
      <c r="B14" s="13" t="s">
        <v>13</v>
      </c>
      <c r="C14" s="10">
        <v>1734495000</v>
      </c>
      <c r="D14" s="10">
        <v>1718024000</v>
      </c>
      <c r="E14" s="10">
        <v>1718235000</v>
      </c>
      <c r="F14" s="11">
        <v>1717789000</v>
      </c>
      <c r="G14" s="29">
        <f t="shared" si="0"/>
        <v>-235000</v>
      </c>
      <c r="H14" s="23"/>
    </row>
    <row r="15" spans="1:8">
      <c r="B15" s="13" t="s">
        <v>14</v>
      </c>
      <c r="C15" s="10">
        <v>55866836000</v>
      </c>
      <c r="D15" s="10">
        <v>55634493000</v>
      </c>
      <c r="E15" s="10">
        <v>61283984000</v>
      </c>
      <c r="F15" s="11">
        <v>62106249500</v>
      </c>
      <c r="G15" s="29">
        <f t="shared" si="0"/>
        <v>6471756500</v>
      </c>
      <c r="H15" s="23"/>
    </row>
    <row r="16" spans="1:8">
      <c r="B16" s="16" t="s">
        <v>5</v>
      </c>
      <c r="C16" s="17">
        <f>SUM(C6:C15)</f>
        <v>206637001000</v>
      </c>
      <c r="D16" s="17">
        <f>SUM(D6:D15)</f>
        <v>209684631500</v>
      </c>
      <c r="E16" s="17">
        <f>SUM(E6:E15)</f>
        <v>228584824000</v>
      </c>
      <c r="F16" s="18">
        <f>SUM(F6:F15)</f>
        <v>229663547000</v>
      </c>
      <c r="G16" s="27">
        <f>F16-D16</f>
        <v>19978915500</v>
      </c>
      <c r="H16" s="24"/>
    </row>
    <row r="17" spans="2:8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9">
        <f t="shared" si="0"/>
        <v>0</v>
      </c>
      <c r="H17" s="23" t="s">
        <v>23</v>
      </c>
    </row>
    <row r="18" spans="2:8">
      <c r="B18" s="14" t="s">
        <v>6</v>
      </c>
      <c r="C18" s="8">
        <v>87261000</v>
      </c>
      <c r="D18" s="8">
        <v>87261000</v>
      </c>
      <c r="E18" s="8">
        <v>87253000</v>
      </c>
      <c r="F18" s="9">
        <v>87453000</v>
      </c>
      <c r="G18" s="29">
        <f t="shared" si="0"/>
        <v>192000</v>
      </c>
      <c r="H18" s="23"/>
    </row>
    <row r="19" spans="2:8">
      <c r="B19" s="14" t="s">
        <v>7</v>
      </c>
      <c r="C19" s="8">
        <v>44129837000</v>
      </c>
      <c r="D19" s="8">
        <v>44180872000</v>
      </c>
      <c r="E19" s="8">
        <v>43764789000</v>
      </c>
      <c r="F19" s="9">
        <v>44464921000</v>
      </c>
      <c r="G19" s="29">
        <f t="shared" si="0"/>
        <v>284049000</v>
      </c>
      <c r="H19" s="23"/>
    </row>
    <row r="20" spans="2:8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9">
        <f t="shared" si="0"/>
        <v>0</v>
      </c>
      <c r="H20" s="23" t="s">
        <v>23</v>
      </c>
    </row>
    <row r="21" spans="2:8">
      <c r="B21" s="14" t="s">
        <v>9</v>
      </c>
      <c r="C21" s="8">
        <v>18291230000</v>
      </c>
      <c r="D21" s="8">
        <v>18523158000</v>
      </c>
      <c r="E21" s="8">
        <v>18462487000</v>
      </c>
      <c r="F21" s="9">
        <v>18755882000</v>
      </c>
      <c r="G21" s="29">
        <f t="shared" si="0"/>
        <v>232724000</v>
      </c>
      <c r="H21" s="23"/>
    </row>
    <row r="22" spans="2:8">
      <c r="B22" s="14" t="s">
        <v>10</v>
      </c>
      <c r="C22" s="8">
        <v>6190988000</v>
      </c>
      <c r="D22" s="8">
        <v>6191201000</v>
      </c>
      <c r="E22" s="8">
        <v>6282318000</v>
      </c>
      <c r="F22" s="9">
        <v>6279687000</v>
      </c>
      <c r="G22" s="29">
        <f t="shared" si="0"/>
        <v>88486000</v>
      </c>
      <c r="H22" s="23"/>
    </row>
    <row r="23" spans="2:8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9">
        <f t="shared" si="0"/>
        <v>0</v>
      </c>
      <c r="H23" s="23" t="s">
        <v>23</v>
      </c>
    </row>
    <row r="24" spans="2:8">
      <c r="B24" s="13" t="s">
        <v>12</v>
      </c>
      <c r="C24" s="10">
        <v>376053246000</v>
      </c>
      <c r="D24" s="10">
        <v>379189380000</v>
      </c>
      <c r="E24" s="10">
        <v>345046144000</v>
      </c>
      <c r="F24" s="11">
        <v>344770147000</v>
      </c>
      <c r="G24" s="29">
        <f t="shared" si="0"/>
        <v>-34419233000</v>
      </c>
      <c r="H24" s="23"/>
    </row>
    <row r="25" spans="2:8">
      <c r="B25" s="13" t="s">
        <v>13</v>
      </c>
      <c r="C25" s="10">
        <v>504107000</v>
      </c>
      <c r="D25" s="10">
        <v>504107000</v>
      </c>
      <c r="E25" s="10">
        <v>487998000</v>
      </c>
      <c r="F25" s="11">
        <v>487998000</v>
      </c>
      <c r="G25" s="29">
        <f t="shared" si="0"/>
        <v>-16109000</v>
      </c>
      <c r="H25" s="23"/>
    </row>
    <row r="26" spans="2:8">
      <c r="B26" s="13" t="s">
        <v>14</v>
      </c>
      <c r="C26" s="10">
        <v>139070127000</v>
      </c>
      <c r="D26" s="10">
        <v>139050110000</v>
      </c>
      <c r="E26" s="10">
        <v>136164779000</v>
      </c>
      <c r="F26" s="11">
        <v>136187532000</v>
      </c>
      <c r="G26" s="29">
        <f t="shared" si="0"/>
        <v>-2862578000</v>
      </c>
      <c r="H26" s="23"/>
    </row>
    <row r="27" spans="2:8">
      <c r="B27" s="16" t="s">
        <v>15</v>
      </c>
      <c r="C27" s="17">
        <f>SUM(C17:C26)</f>
        <v>584326796000</v>
      </c>
      <c r="D27" s="17">
        <f>SUM(D17:D26)</f>
        <v>587726089000</v>
      </c>
      <c r="E27" s="17">
        <f>SUM(E17:E26)</f>
        <v>550295768000</v>
      </c>
      <c r="F27" s="18">
        <f>SUM(F17:F26)</f>
        <v>551033620000</v>
      </c>
      <c r="G27" s="27">
        <f>F27-D27</f>
        <v>-36692469000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sheetPr codeName="Sheet3"/>
  <dimension ref="A2:J27"/>
  <sheetViews>
    <sheetView showGridLines="0" zoomScale="70" zoomScaleNormal="70" workbookViewId="0">
      <selection activeCell="I27" sqref="I27"/>
    </sheetView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0" width="50.77734375" customWidth="1"/>
  </cols>
  <sheetData>
    <row r="2" spans="1:10" ht="32.4">
      <c r="B2" s="5" t="s">
        <v>27</v>
      </c>
      <c r="C2" s="4"/>
      <c r="D2" s="4"/>
      <c r="E2" s="1"/>
      <c r="J2" s="12" t="s">
        <v>26</v>
      </c>
    </row>
    <row r="3" spans="1:10" ht="19.95" customHeight="1">
      <c r="B3" s="2"/>
      <c r="C3" s="2"/>
      <c r="D3" s="2"/>
      <c r="E3" s="1"/>
    </row>
    <row r="4" spans="1:10" ht="19.95" customHeight="1">
      <c r="A4" s="3"/>
      <c r="B4" s="33" t="s">
        <v>3</v>
      </c>
      <c r="C4" s="33">
        <v>2021</v>
      </c>
      <c r="D4" s="33"/>
      <c r="E4" s="33"/>
      <c r="F4" s="33">
        <v>2022</v>
      </c>
      <c r="G4" s="33"/>
      <c r="H4" s="33"/>
      <c r="I4" s="33" t="s">
        <v>0</v>
      </c>
      <c r="J4" s="31" t="s">
        <v>20</v>
      </c>
    </row>
    <row r="5" spans="1:10" ht="19.95" customHeight="1">
      <c r="A5" s="3"/>
      <c r="B5" s="33"/>
      <c r="C5" s="20" t="s">
        <v>16</v>
      </c>
      <c r="D5" s="20" t="s">
        <v>2</v>
      </c>
      <c r="E5" s="20" t="s">
        <v>1</v>
      </c>
      <c r="F5" s="20" t="s">
        <v>16</v>
      </c>
      <c r="G5" s="20" t="s">
        <v>2</v>
      </c>
      <c r="H5" s="20" t="s">
        <v>1</v>
      </c>
      <c r="I5" s="33"/>
      <c r="J5" s="32"/>
    </row>
    <row r="6" spans="1:10">
      <c r="A6" s="3"/>
      <c r="B6" s="15" t="s">
        <v>4</v>
      </c>
      <c r="C6" s="6">
        <v>135643000</v>
      </c>
      <c r="D6" s="6">
        <v>135844000</v>
      </c>
      <c r="E6" s="6">
        <v>135833000</v>
      </c>
      <c r="F6" s="6">
        <v>135833000</v>
      </c>
      <c r="G6" s="7">
        <v>136365000</v>
      </c>
      <c r="H6" s="7">
        <v>136306500</v>
      </c>
      <c r="I6" s="25">
        <f t="shared" ref="I6:I26" si="0">H6-E6</f>
        <v>473500</v>
      </c>
      <c r="J6" s="22"/>
    </row>
    <row r="7" spans="1:10">
      <c r="A7" s="3"/>
      <c r="B7" s="14" t="s">
        <v>6</v>
      </c>
      <c r="C7" s="8">
        <v>11534312000</v>
      </c>
      <c r="D7" s="8">
        <v>11870271000</v>
      </c>
      <c r="E7" s="8">
        <v>11882372000</v>
      </c>
      <c r="F7" s="8">
        <v>11882372000</v>
      </c>
      <c r="G7" s="9">
        <v>12192816000</v>
      </c>
      <c r="H7" s="9">
        <v>12201964000</v>
      </c>
      <c r="I7" s="26">
        <f t="shared" si="0"/>
        <v>319592000</v>
      </c>
      <c r="J7" s="23"/>
    </row>
    <row r="8" spans="1:10">
      <c r="A8" s="3"/>
      <c r="B8" s="14" t="s">
        <v>7</v>
      </c>
      <c r="C8" s="8">
        <v>6522622000</v>
      </c>
      <c r="D8" s="8">
        <v>6743427000</v>
      </c>
      <c r="E8" s="8">
        <v>6713346000</v>
      </c>
      <c r="F8" s="8">
        <v>6713346000</v>
      </c>
      <c r="G8" s="9">
        <v>6776991000</v>
      </c>
      <c r="H8" s="9">
        <v>6752598000</v>
      </c>
      <c r="I8" s="26">
        <f t="shared" si="0"/>
        <v>39252000</v>
      </c>
      <c r="J8" s="23"/>
    </row>
    <row r="9" spans="1:10">
      <c r="A9" s="3"/>
      <c r="B9" s="14" t="s">
        <v>8</v>
      </c>
      <c r="C9" s="8">
        <v>581194000</v>
      </c>
      <c r="D9" s="8">
        <v>602363000</v>
      </c>
      <c r="E9" s="8">
        <v>596201000</v>
      </c>
      <c r="F9" s="8">
        <v>596201000</v>
      </c>
      <c r="G9" s="9">
        <v>611802000</v>
      </c>
      <c r="H9" s="9">
        <v>614134000</v>
      </c>
      <c r="I9" s="26">
        <f t="shared" si="0"/>
        <v>17933000</v>
      </c>
      <c r="J9" s="23"/>
    </row>
    <row r="10" spans="1:10">
      <c r="A10" s="3"/>
      <c r="B10" s="14" t="s">
        <v>9</v>
      </c>
      <c r="C10" s="8">
        <v>67257394000</v>
      </c>
      <c r="D10" s="8">
        <v>65830469000</v>
      </c>
      <c r="E10" s="8">
        <v>65779655000</v>
      </c>
      <c r="F10" s="8">
        <v>65779655000</v>
      </c>
      <c r="G10" s="9">
        <v>78031327000</v>
      </c>
      <c r="H10" s="9">
        <v>78721237000</v>
      </c>
      <c r="I10" s="26">
        <f t="shared" si="0"/>
        <v>12941582000</v>
      </c>
      <c r="J10" s="23"/>
    </row>
    <row r="11" spans="1:10">
      <c r="A11" s="3"/>
      <c r="B11" s="14" t="s">
        <v>10</v>
      </c>
      <c r="C11" s="8">
        <v>30450967149</v>
      </c>
      <c r="D11" s="8">
        <v>32763876000</v>
      </c>
      <c r="E11" s="8">
        <v>32763876000</v>
      </c>
      <c r="F11" s="8">
        <v>32763876000</v>
      </c>
      <c r="G11" s="9">
        <v>34666926000</v>
      </c>
      <c r="H11" s="9">
        <v>34695252000</v>
      </c>
      <c r="I11" s="26">
        <f t="shared" si="0"/>
        <v>1931376000</v>
      </c>
      <c r="J11" s="23"/>
    </row>
    <row r="12" spans="1:10">
      <c r="A12" s="3"/>
      <c r="B12" s="14" t="s">
        <v>11</v>
      </c>
      <c r="C12" s="8">
        <v>678736000</v>
      </c>
      <c r="D12" s="8">
        <v>698918000</v>
      </c>
      <c r="E12" s="8">
        <v>705318000</v>
      </c>
      <c r="F12" s="8">
        <v>705318000</v>
      </c>
      <c r="G12" s="9">
        <v>700288000</v>
      </c>
      <c r="H12" s="9">
        <v>703841000</v>
      </c>
      <c r="I12" s="26">
        <f t="shared" si="0"/>
        <v>-1477000</v>
      </c>
      <c r="J12" s="23"/>
    </row>
    <row r="13" spans="1:10">
      <c r="B13" s="13" t="s">
        <v>12</v>
      </c>
      <c r="C13" s="10">
        <v>4171433000</v>
      </c>
      <c r="D13" s="10">
        <v>6484011000</v>
      </c>
      <c r="E13" s="10">
        <v>9593330500</v>
      </c>
      <c r="F13" s="10">
        <v>9593330500</v>
      </c>
      <c r="G13" s="11">
        <v>5637839000</v>
      </c>
      <c r="H13" s="11">
        <v>4503689000</v>
      </c>
      <c r="I13" s="26">
        <f t="shared" si="0"/>
        <v>-5089641500</v>
      </c>
      <c r="J13" s="23"/>
    </row>
    <row r="14" spans="1:10">
      <c r="B14" s="13" t="s">
        <v>13</v>
      </c>
      <c r="C14" s="10">
        <v>1706409000</v>
      </c>
      <c r="D14" s="10">
        <v>1734495000</v>
      </c>
      <c r="E14" s="10">
        <v>1718024000</v>
      </c>
      <c r="F14" s="10">
        <v>1718024000</v>
      </c>
      <c r="G14" s="11">
        <v>1718235000</v>
      </c>
      <c r="H14" s="11">
        <v>1717789000</v>
      </c>
      <c r="I14" s="26">
        <f t="shared" si="0"/>
        <v>-235000</v>
      </c>
      <c r="J14" s="23"/>
    </row>
    <row r="15" spans="1:10">
      <c r="B15" s="13" t="s">
        <v>14</v>
      </c>
      <c r="C15" s="10">
        <v>50901068000</v>
      </c>
      <c r="D15" s="10">
        <v>55519076000</v>
      </c>
      <c r="E15" s="10">
        <v>55303018000</v>
      </c>
      <c r="F15" s="10">
        <v>55303018000</v>
      </c>
      <c r="G15" s="11">
        <v>60938045000</v>
      </c>
      <c r="H15" s="11">
        <v>61759185500</v>
      </c>
      <c r="I15" s="26">
        <f t="shared" si="0"/>
        <v>6456167500</v>
      </c>
      <c r="J15" s="23"/>
    </row>
    <row r="16" spans="1:10">
      <c r="B16" s="21" t="s">
        <v>5</v>
      </c>
      <c r="C16" s="17">
        <f t="shared" ref="C16:H16" si="1">SUM(C6:C15)</f>
        <v>173939778149</v>
      </c>
      <c r="D16" s="17">
        <f t="shared" si="1"/>
        <v>182382750000</v>
      </c>
      <c r="E16" s="17">
        <f t="shared" si="1"/>
        <v>185190973500</v>
      </c>
      <c r="F16" s="17">
        <f t="shared" si="1"/>
        <v>185190973500</v>
      </c>
      <c r="G16" s="18">
        <f t="shared" si="1"/>
        <v>201410634000</v>
      </c>
      <c r="H16" s="18">
        <f t="shared" si="1"/>
        <v>201805996000</v>
      </c>
      <c r="I16" s="27">
        <f>H16-E16</f>
        <v>16615022500</v>
      </c>
      <c r="J16" s="24"/>
    </row>
    <row r="17" spans="2:10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>
      <c r="B18" s="14" t="s">
        <v>6</v>
      </c>
      <c r="C18" s="8">
        <v>82216000</v>
      </c>
      <c r="D18" s="8">
        <v>82693000</v>
      </c>
      <c r="E18" s="8">
        <v>82693000</v>
      </c>
      <c r="F18" s="8">
        <v>82693000</v>
      </c>
      <c r="G18" s="9">
        <v>83019000</v>
      </c>
      <c r="H18" s="9">
        <v>83219000</v>
      </c>
      <c r="I18" s="26">
        <f t="shared" si="0"/>
        <v>526000</v>
      </c>
      <c r="J18" s="23"/>
    </row>
    <row r="19" spans="2:10">
      <c r="B19" s="14" t="s">
        <v>7</v>
      </c>
      <c r="C19" s="8">
        <v>23991315000</v>
      </c>
      <c r="D19" s="8">
        <v>28737404000</v>
      </c>
      <c r="E19" s="8">
        <v>28935308000</v>
      </c>
      <c r="F19" s="8">
        <v>28935308000</v>
      </c>
      <c r="G19" s="9">
        <v>29728341000</v>
      </c>
      <c r="H19" s="9">
        <v>29819423000</v>
      </c>
      <c r="I19" s="26">
        <f t="shared" si="0"/>
        <v>884115000</v>
      </c>
      <c r="J19" s="23"/>
    </row>
    <row r="20" spans="2:10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>
      <c r="B21" s="14" t="s">
        <v>9</v>
      </c>
      <c r="C21" s="8">
        <v>10129670000</v>
      </c>
      <c r="D21" s="8">
        <v>10502771000</v>
      </c>
      <c r="E21" s="8">
        <v>10684826000</v>
      </c>
      <c r="F21" s="8">
        <v>10684826000</v>
      </c>
      <c r="G21" s="9">
        <v>10610479000</v>
      </c>
      <c r="H21" s="9">
        <v>10903874000</v>
      </c>
      <c r="I21" s="26">
        <f t="shared" si="0"/>
        <v>219048000</v>
      </c>
      <c r="J21" s="23"/>
    </row>
    <row r="22" spans="2:10">
      <c r="B22" s="14" t="s">
        <v>10</v>
      </c>
      <c r="C22" s="8">
        <v>4796713000</v>
      </c>
      <c r="D22" s="8">
        <v>4981936000</v>
      </c>
      <c r="E22" s="8">
        <v>4964360000</v>
      </c>
      <c r="F22" s="8">
        <v>4964360000</v>
      </c>
      <c r="G22" s="9">
        <v>5058011000</v>
      </c>
      <c r="H22" s="9">
        <v>5023919000</v>
      </c>
      <c r="I22" s="26">
        <f t="shared" si="0"/>
        <v>59559000</v>
      </c>
      <c r="J22" s="23"/>
    </row>
    <row r="23" spans="2:10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>
      <c r="B24" s="13" t="s">
        <v>12</v>
      </c>
      <c r="C24" s="10">
        <v>19219260000</v>
      </c>
      <c r="D24" s="10">
        <v>24679732000</v>
      </c>
      <c r="E24" s="10">
        <v>23250161000</v>
      </c>
      <c r="F24" s="10">
        <v>23250161000</v>
      </c>
      <c r="G24" s="11">
        <v>26070069000</v>
      </c>
      <c r="H24" s="11">
        <v>25121241000</v>
      </c>
      <c r="I24" s="26">
        <f t="shared" si="0"/>
        <v>1871080000</v>
      </c>
      <c r="J24" s="23"/>
    </row>
    <row r="25" spans="2:10">
      <c r="B25" s="13" t="s">
        <v>13</v>
      </c>
      <c r="C25" s="10">
        <v>304256000</v>
      </c>
      <c r="D25" s="10">
        <v>326011000</v>
      </c>
      <c r="E25" s="10">
        <v>325657000</v>
      </c>
      <c r="F25" s="10">
        <v>325657000</v>
      </c>
      <c r="G25" s="11">
        <v>312583000</v>
      </c>
      <c r="H25" s="11">
        <v>308422000</v>
      </c>
      <c r="I25" s="26">
        <f t="shared" si="0"/>
        <v>-17235000</v>
      </c>
      <c r="J25" s="23"/>
    </row>
    <row r="26" spans="2:10">
      <c r="B26" s="13" t="s">
        <v>14</v>
      </c>
      <c r="C26" s="10">
        <v>31625845000</v>
      </c>
      <c r="D26" s="10">
        <v>34634527000</v>
      </c>
      <c r="E26" s="10">
        <v>34273575000</v>
      </c>
      <c r="F26" s="10">
        <v>34273575000</v>
      </c>
      <c r="G26" s="11">
        <v>35999616000</v>
      </c>
      <c r="H26" s="11">
        <v>35717490000</v>
      </c>
      <c r="I26" s="26">
        <f t="shared" si="0"/>
        <v>1443915000</v>
      </c>
      <c r="J26" s="23"/>
    </row>
    <row r="27" spans="2:10">
      <c r="B27" s="21" t="s">
        <v>15</v>
      </c>
      <c r="C27" s="17">
        <f t="shared" ref="C27:H27" si="2">SUM(C17:C26)</f>
        <v>90149275000</v>
      </c>
      <c r="D27" s="17">
        <f t="shared" si="2"/>
        <v>103945074000</v>
      </c>
      <c r="E27" s="17">
        <f t="shared" si="2"/>
        <v>102516580000</v>
      </c>
      <c r="F27" s="17">
        <f t="shared" si="2"/>
        <v>102516580000</v>
      </c>
      <c r="G27" s="18">
        <f t="shared" si="2"/>
        <v>107862118000</v>
      </c>
      <c r="H27" s="18">
        <f t="shared" si="2"/>
        <v>106977588000</v>
      </c>
      <c r="I27" s="27">
        <f>H27-E27</f>
        <v>4461008000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sheetPr codeName="Sheet4"/>
  <dimension ref="A2:J27"/>
  <sheetViews>
    <sheetView showGridLines="0" zoomScale="70" zoomScaleNormal="70" workbookViewId="0">
      <selection activeCell="M28" sqref="M28"/>
    </sheetView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0" width="50.77734375" customWidth="1"/>
  </cols>
  <sheetData>
    <row r="2" spans="1:10" ht="32.4">
      <c r="B2" s="5" t="s">
        <v>28</v>
      </c>
      <c r="C2" s="4"/>
      <c r="D2" s="4"/>
      <c r="E2" s="1"/>
      <c r="J2" s="12" t="s">
        <v>26</v>
      </c>
    </row>
    <row r="3" spans="1:10" ht="19.95" customHeight="1">
      <c r="B3" s="2"/>
      <c r="C3" s="2"/>
      <c r="D3" s="2"/>
      <c r="E3" s="1"/>
    </row>
    <row r="4" spans="1:10" ht="19.95" customHeight="1">
      <c r="A4" s="3"/>
      <c r="B4" s="33" t="s">
        <v>3</v>
      </c>
      <c r="C4" s="33">
        <v>2021</v>
      </c>
      <c r="D4" s="33"/>
      <c r="E4" s="33"/>
      <c r="F4" s="33">
        <v>2022</v>
      </c>
      <c r="G4" s="33"/>
      <c r="H4" s="33"/>
      <c r="I4" s="33" t="s">
        <v>0</v>
      </c>
      <c r="J4" s="31" t="s">
        <v>20</v>
      </c>
    </row>
    <row r="5" spans="1:10" ht="19.95" customHeight="1">
      <c r="A5" s="3"/>
      <c r="B5" s="33"/>
      <c r="C5" s="20" t="s">
        <v>17</v>
      </c>
      <c r="D5" s="20" t="s">
        <v>18</v>
      </c>
      <c r="E5" s="20" t="s">
        <v>19</v>
      </c>
      <c r="F5" s="20" t="s">
        <v>17</v>
      </c>
      <c r="G5" s="20" t="s">
        <v>18</v>
      </c>
      <c r="H5" s="20" t="s">
        <v>19</v>
      </c>
      <c r="I5" s="33"/>
      <c r="J5" s="32"/>
    </row>
    <row r="6" spans="1:10">
      <c r="A6" s="3"/>
      <c r="B6" s="15" t="s">
        <v>4</v>
      </c>
      <c r="C6" s="6">
        <v>135833000</v>
      </c>
      <c r="D6" s="6">
        <v>135833000</v>
      </c>
      <c r="E6" s="6">
        <v>135833000</v>
      </c>
      <c r="F6" s="6">
        <v>136306500</v>
      </c>
      <c r="G6" s="7">
        <v>135220500</v>
      </c>
      <c r="H6" s="7">
        <v>135220500</v>
      </c>
      <c r="I6" s="25">
        <f t="shared" ref="I6:I26" si="0">H6-E6</f>
        <v>-612500</v>
      </c>
      <c r="J6" s="22"/>
    </row>
    <row r="7" spans="1:10">
      <c r="A7" s="3"/>
      <c r="B7" s="14" t="s">
        <v>6</v>
      </c>
      <c r="C7" s="8">
        <v>11926699000</v>
      </c>
      <c r="D7" s="8">
        <v>11930539000</v>
      </c>
      <c r="E7" s="8">
        <v>11930539000</v>
      </c>
      <c r="F7" s="8">
        <v>12238062000</v>
      </c>
      <c r="G7" s="9">
        <v>12209618000</v>
      </c>
      <c r="H7" s="9">
        <v>12209464000</v>
      </c>
      <c r="I7" s="26">
        <f t="shared" si="0"/>
        <v>278925000</v>
      </c>
      <c r="J7" s="23"/>
    </row>
    <row r="8" spans="1:10">
      <c r="A8" s="3"/>
      <c r="B8" s="14" t="s">
        <v>7</v>
      </c>
      <c r="C8" s="8">
        <v>7529928000</v>
      </c>
      <c r="D8" s="8">
        <v>9535283000</v>
      </c>
      <c r="E8" s="8">
        <v>9366749000</v>
      </c>
      <c r="F8" s="8">
        <v>8070898000</v>
      </c>
      <c r="G8" s="9">
        <v>9332958000</v>
      </c>
      <c r="H8" s="9">
        <v>10207958000</v>
      </c>
      <c r="I8" s="26">
        <f t="shared" si="0"/>
        <v>841209000</v>
      </c>
      <c r="J8" s="23"/>
    </row>
    <row r="9" spans="1:10">
      <c r="A9" s="3"/>
      <c r="B9" s="14" t="s">
        <v>8</v>
      </c>
      <c r="C9" s="8">
        <v>596201000</v>
      </c>
      <c r="D9" s="8">
        <v>596201000</v>
      </c>
      <c r="E9" s="8">
        <v>596201000</v>
      </c>
      <c r="F9" s="8">
        <v>614134000</v>
      </c>
      <c r="G9" s="9">
        <v>611608000</v>
      </c>
      <c r="H9" s="9">
        <v>611608000</v>
      </c>
      <c r="I9" s="26">
        <f t="shared" si="0"/>
        <v>15407000</v>
      </c>
      <c r="J9" s="23"/>
    </row>
    <row r="10" spans="1:10">
      <c r="A10" s="3"/>
      <c r="B10" s="14" t="s">
        <v>9</v>
      </c>
      <c r="C10" s="8">
        <v>70429061000</v>
      </c>
      <c r="D10" s="8">
        <v>76994496000</v>
      </c>
      <c r="E10" s="8">
        <v>76989028000</v>
      </c>
      <c r="F10" s="8">
        <v>83362762000</v>
      </c>
      <c r="G10" s="9">
        <v>94233013000</v>
      </c>
      <c r="H10" s="9">
        <v>94233013000</v>
      </c>
      <c r="I10" s="26">
        <f t="shared" si="0"/>
        <v>17243985000</v>
      </c>
      <c r="J10" s="23"/>
    </row>
    <row r="11" spans="1:10">
      <c r="A11" s="3"/>
      <c r="B11" s="14" t="s">
        <v>10</v>
      </c>
      <c r="C11" s="8">
        <v>35843659000</v>
      </c>
      <c r="D11" s="8">
        <v>35843659000</v>
      </c>
      <c r="E11" s="8">
        <v>35843659000</v>
      </c>
      <c r="F11" s="8">
        <v>37919476000</v>
      </c>
      <c r="G11" s="9">
        <v>36967628000</v>
      </c>
      <c r="H11" s="9">
        <v>36967628000</v>
      </c>
      <c r="I11" s="26">
        <f t="shared" si="0"/>
        <v>1123969000</v>
      </c>
      <c r="J11" s="23"/>
    </row>
    <row r="12" spans="1:10">
      <c r="A12" s="3"/>
      <c r="B12" s="14" t="s">
        <v>11</v>
      </c>
      <c r="C12" s="8">
        <v>705318000</v>
      </c>
      <c r="D12" s="8">
        <v>705318000</v>
      </c>
      <c r="E12" s="8">
        <v>705318000</v>
      </c>
      <c r="F12" s="8">
        <v>703841000</v>
      </c>
      <c r="G12" s="9">
        <v>699809000</v>
      </c>
      <c r="H12" s="9">
        <v>699809000</v>
      </c>
      <c r="I12" s="26">
        <f t="shared" si="0"/>
        <v>-5509000</v>
      </c>
      <c r="J12" s="23"/>
    </row>
    <row r="13" spans="1:10">
      <c r="B13" s="13" t="s">
        <v>12</v>
      </c>
      <c r="C13" s="10">
        <v>25165415500</v>
      </c>
      <c r="D13" s="10">
        <v>29680815500</v>
      </c>
      <c r="E13" s="10">
        <v>28848150500</v>
      </c>
      <c r="F13" s="10">
        <v>22794029000</v>
      </c>
      <c r="G13" s="11">
        <v>28274556000</v>
      </c>
      <c r="H13" s="11">
        <v>26473108000</v>
      </c>
      <c r="I13" s="26">
        <f t="shared" si="0"/>
        <v>-2375042500</v>
      </c>
      <c r="J13" s="23"/>
    </row>
    <row r="14" spans="1:10">
      <c r="B14" s="13" t="s">
        <v>13</v>
      </c>
      <c r="C14" s="10">
        <v>1718024000</v>
      </c>
      <c r="D14" s="10">
        <v>1718024000</v>
      </c>
      <c r="E14" s="10">
        <v>1718024000</v>
      </c>
      <c r="F14" s="10">
        <v>1717789000</v>
      </c>
      <c r="G14" s="11">
        <v>1712674000</v>
      </c>
      <c r="H14" s="11">
        <v>1712674000</v>
      </c>
      <c r="I14" s="26">
        <f t="shared" si="0"/>
        <v>-5350000</v>
      </c>
      <c r="J14" s="23"/>
    </row>
    <row r="15" spans="1:10">
      <c r="B15" s="13" t="s">
        <v>14</v>
      </c>
      <c r="C15" s="10">
        <v>55634493000</v>
      </c>
      <c r="D15" s="10">
        <v>58493526000</v>
      </c>
      <c r="E15" s="10">
        <v>58801108000</v>
      </c>
      <c r="F15" s="10">
        <v>62106249500</v>
      </c>
      <c r="G15" s="11">
        <v>65534916500</v>
      </c>
      <c r="H15" s="11">
        <v>66039557500</v>
      </c>
      <c r="I15" s="26">
        <f t="shared" si="0"/>
        <v>7238449500</v>
      </c>
      <c r="J15" s="23"/>
    </row>
    <row r="16" spans="1:10">
      <c r="B16" s="16" t="s">
        <v>5</v>
      </c>
      <c r="C16" s="17">
        <f t="shared" ref="C16:H16" si="1">SUM(C6:C15)</f>
        <v>209684631500</v>
      </c>
      <c r="D16" s="17">
        <f t="shared" si="1"/>
        <v>225633694500</v>
      </c>
      <c r="E16" s="17">
        <f t="shared" si="1"/>
        <v>224934609500</v>
      </c>
      <c r="F16" s="17">
        <f t="shared" si="1"/>
        <v>229663547000</v>
      </c>
      <c r="G16" s="18">
        <f t="shared" si="1"/>
        <v>249712001000</v>
      </c>
      <c r="H16" s="18">
        <f t="shared" si="1"/>
        <v>249290040000</v>
      </c>
      <c r="I16" s="27">
        <f>H16-E16</f>
        <v>24355430500</v>
      </c>
      <c r="J16" s="24"/>
    </row>
    <row r="17" spans="2:10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>
      <c r="B18" s="14" t="s">
        <v>6</v>
      </c>
      <c r="C18" s="8">
        <v>87261000</v>
      </c>
      <c r="D18" s="8">
        <v>87261000</v>
      </c>
      <c r="E18" s="8">
        <v>87261000</v>
      </c>
      <c r="F18" s="8">
        <v>87453000</v>
      </c>
      <c r="G18" s="9">
        <v>87292000</v>
      </c>
      <c r="H18" s="9">
        <v>87292000</v>
      </c>
      <c r="I18" s="26">
        <f t="shared" si="0"/>
        <v>31000</v>
      </c>
      <c r="J18" s="23"/>
    </row>
    <row r="19" spans="2:10">
      <c r="B19" s="14" t="s">
        <v>7</v>
      </c>
      <c r="C19" s="8">
        <v>353823000</v>
      </c>
      <c r="D19" s="8">
        <v>383823000</v>
      </c>
      <c r="E19" s="8">
        <v>383823000</v>
      </c>
      <c r="F19" s="8">
        <v>346727000</v>
      </c>
      <c r="G19" s="9">
        <v>346690000</v>
      </c>
      <c r="H19" s="9">
        <v>346690000</v>
      </c>
      <c r="I19" s="26">
        <f t="shared" si="0"/>
        <v>-37133000</v>
      </c>
      <c r="J19" s="23"/>
    </row>
    <row r="20" spans="2:10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>
      <c r="B21" s="14" t="s">
        <v>9</v>
      </c>
      <c r="C21" s="8">
        <v>5039371000</v>
      </c>
      <c r="D21" s="8">
        <v>5039371000</v>
      </c>
      <c r="E21" s="8">
        <v>5039371000</v>
      </c>
      <c r="F21" s="8">
        <v>5093735000</v>
      </c>
      <c r="G21" s="9">
        <v>5093735000</v>
      </c>
      <c r="H21" s="9">
        <v>5093735000</v>
      </c>
      <c r="I21" s="26">
        <f t="shared" si="0"/>
        <v>54364000</v>
      </c>
      <c r="J21" s="23"/>
    </row>
    <row r="22" spans="2:10">
      <c r="B22" s="14" t="s">
        <v>10</v>
      </c>
      <c r="C22" s="8">
        <v>1745468000</v>
      </c>
      <c r="D22" s="8">
        <v>1745468000</v>
      </c>
      <c r="E22" s="8">
        <v>1745468000</v>
      </c>
      <c r="F22" s="8">
        <v>1538178000</v>
      </c>
      <c r="G22" s="9">
        <v>1538178000</v>
      </c>
      <c r="H22" s="9">
        <v>1538178000</v>
      </c>
      <c r="I22" s="26">
        <f t="shared" si="0"/>
        <v>-207290000</v>
      </c>
      <c r="J22" s="23"/>
    </row>
    <row r="23" spans="2:10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>
      <c r="B24" s="13" t="s">
        <v>12</v>
      </c>
      <c r="C24" s="10">
        <v>297372000</v>
      </c>
      <c r="D24" s="10">
        <v>297372000</v>
      </c>
      <c r="E24" s="10">
        <v>297372000</v>
      </c>
      <c r="F24" s="10">
        <v>555112000</v>
      </c>
      <c r="G24" s="11">
        <v>555112000</v>
      </c>
      <c r="H24" s="11">
        <v>555112000</v>
      </c>
      <c r="I24" s="26">
        <f t="shared" si="0"/>
        <v>257740000</v>
      </c>
      <c r="J24" s="23"/>
    </row>
    <row r="25" spans="2:10">
      <c r="B25" s="13" t="s">
        <v>13</v>
      </c>
      <c r="C25" s="10">
        <v>358792000</v>
      </c>
      <c r="D25" s="10">
        <v>358792000</v>
      </c>
      <c r="E25" s="10">
        <v>358792000</v>
      </c>
      <c r="F25" s="10">
        <v>305403000</v>
      </c>
      <c r="G25" s="11">
        <v>305403000</v>
      </c>
      <c r="H25" s="11">
        <v>305403000</v>
      </c>
      <c r="I25" s="26">
        <f t="shared" si="0"/>
        <v>-53389000</v>
      </c>
      <c r="J25" s="23"/>
    </row>
    <row r="26" spans="2:10">
      <c r="B26" s="13" t="s">
        <v>14</v>
      </c>
      <c r="C26" s="10">
        <v>610439000</v>
      </c>
      <c r="D26" s="10">
        <v>610439000</v>
      </c>
      <c r="E26" s="10">
        <v>610439000</v>
      </c>
      <c r="F26" s="10">
        <v>524187000</v>
      </c>
      <c r="G26" s="11">
        <v>523383000</v>
      </c>
      <c r="H26" s="11">
        <v>523383000</v>
      </c>
      <c r="I26" s="26">
        <f t="shared" si="0"/>
        <v>-87056000</v>
      </c>
      <c r="J26" s="23"/>
    </row>
    <row r="27" spans="2:10">
      <c r="B27" s="16" t="s">
        <v>15</v>
      </c>
      <c r="C27" s="17">
        <f t="shared" ref="C27:H27" si="2">SUM(C17:C26)</f>
        <v>8492526000</v>
      </c>
      <c r="D27" s="17">
        <f t="shared" si="2"/>
        <v>8522526000</v>
      </c>
      <c r="E27" s="17">
        <f t="shared" si="2"/>
        <v>8522526000</v>
      </c>
      <c r="F27" s="17">
        <f t="shared" si="2"/>
        <v>8450795000</v>
      </c>
      <c r="G27" s="18">
        <f t="shared" si="2"/>
        <v>8449793000</v>
      </c>
      <c r="H27" s="18">
        <f t="shared" si="2"/>
        <v>8449793000</v>
      </c>
      <c r="I27" s="27">
        <f>H27-E27</f>
        <v>-72733000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2E08-039B-46FC-B567-0DE3D8170F07}">
  <sheetPr codeName="Sheet5"/>
  <dimension ref="A2:H27"/>
  <sheetViews>
    <sheetView showGridLines="0" zoomScale="70" zoomScaleNormal="70" workbookViewId="0">
      <selection activeCell="G27" sqref="G27"/>
    </sheetView>
  </sheetViews>
  <sheetFormatPr defaultRowHeight="14.4"/>
  <cols>
    <col min="1" max="1" width="8.88671875" customWidth="1"/>
    <col min="2" max="3" width="15.77734375" style="1" customWidth="1"/>
    <col min="4" max="7" width="15.77734375" customWidth="1"/>
    <col min="8" max="8" width="50.77734375" customWidth="1"/>
  </cols>
  <sheetData>
    <row r="2" spans="1:8" ht="32.4">
      <c r="B2" s="5" t="s">
        <v>29</v>
      </c>
      <c r="C2" s="4"/>
      <c r="D2" s="1"/>
      <c r="H2" s="12" t="s">
        <v>22</v>
      </c>
    </row>
    <row r="3" spans="1:8" ht="19.95" customHeight="1">
      <c r="B3" s="2"/>
      <c r="C3" s="2"/>
      <c r="D3" s="1"/>
    </row>
    <row r="4" spans="1:8" ht="19.95" customHeight="1">
      <c r="A4" s="3"/>
      <c r="B4" s="33" t="s">
        <v>3</v>
      </c>
      <c r="C4" s="33">
        <v>2021</v>
      </c>
      <c r="D4" s="33"/>
      <c r="E4" s="33">
        <v>2022</v>
      </c>
      <c r="F4" s="33"/>
      <c r="G4" s="33" t="s">
        <v>0</v>
      </c>
      <c r="H4" s="31" t="s">
        <v>20</v>
      </c>
    </row>
    <row r="5" spans="1:8" ht="19.95" customHeight="1">
      <c r="A5" s="3"/>
      <c r="B5" s="33"/>
      <c r="C5" s="30" t="s">
        <v>2</v>
      </c>
      <c r="D5" s="30" t="s">
        <v>1</v>
      </c>
      <c r="E5" s="30" t="s">
        <v>2</v>
      </c>
      <c r="F5" s="30" t="s">
        <v>1</v>
      </c>
      <c r="G5" s="33"/>
      <c r="H5" s="32"/>
    </row>
    <row r="6" spans="1:8">
      <c r="A6" s="3"/>
      <c r="B6" s="15" t="s">
        <v>4</v>
      </c>
      <c r="C6" s="6">
        <v>495045</v>
      </c>
      <c r="D6" s="6">
        <v>501235</v>
      </c>
      <c r="E6" s="6">
        <v>675987</v>
      </c>
      <c r="F6" s="7">
        <v>670056</v>
      </c>
      <c r="G6" s="25">
        <f>F6-D6</f>
        <v>168821</v>
      </c>
      <c r="H6" s="22"/>
    </row>
    <row r="7" spans="1:8">
      <c r="A7" s="3"/>
      <c r="B7" s="14" t="s">
        <v>6</v>
      </c>
      <c r="C7" s="8">
        <v>3634639</v>
      </c>
      <c r="D7" s="8">
        <v>3691547</v>
      </c>
      <c r="E7" s="8">
        <v>4175628</v>
      </c>
      <c r="F7" s="9">
        <v>4175628</v>
      </c>
      <c r="G7" s="26">
        <f t="shared" ref="G7:G26" si="0">F7-D7</f>
        <v>484081</v>
      </c>
      <c r="H7" s="23"/>
    </row>
    <row r="8" spans="1:8">
      <c r="A8" s="3"/>
      <c r="B8" s="14" t="s">
        <v>7</v>
      </c>
      <c r="C8" s="8">
        <v>11179166</v>
      </c>
      <c r="D8" s="8">
        <v>11179166</v>
      </c>
      <c r="E8" s="8">
        <v>11027779</v>
      </c>
      <c r="F8" s="9">
        <v>11027779</v>
      </c>
      <c r="G8" s="26">
        <f t="shared" si="0"/>
        <v>-151387</v>
      </c>
      <c r="H8" s="23"/>
    </row>
    <row r="9" spans="1:8">
      <c r="A9" s="3"/>
      <c r="B9" s="14" t="s">
        <v>8</v>
      </c>
      <c r="C9" s="8">
        <v>362824</v>
      </c>
      <c r="D9" s="8">
        <v>362824</v>
      </c>
      <c r="E9" s="8">
        <v>298795</v>
      </c>
      <c r="F9" s="9">
        <v>298795</v>
      </c>
      <c r="G9" s="26">
        <f t="shared" si="0"/>
        <v>-64029</v>
      </c>
      <c r="H9" s="23"/>
    </row>
    <row r="10" spans="1:8">
      <c r="A10" s="3"/>
      <c r="B10" s="14" t="s">
        <v>9</v>
      </c>
      <c r="C10" s="8">
        <v>65716209</v>
      </c>
      <c r="D10" s="8">
        <v>65207069</v>
      </c>
      <c r="E10" s="8">
        <v>64599829</v>
      </c>
      <c r="F10" s="9">
        <v>64599829</v>
      </c>
      <c r="G10" s="26">
        <f t="shared" si="0"/>
        <v>-607240</v>
      </c>
      <c r="H10" s="23"/>
    </row>
    <row r="11" spans="1:8">
      <c r="A11" s="3"/>
      <c r="B11" s="14" t="s">
        <v>10</v>
      </c>
      <c r="C11" s="8">
        <v>1647847568</v>
      </c>
      <c r="D11" s="8">
        <v>1647847568</v>
      </c>
      <c r="E11" s="8">
        <v>1617146703</v>
      </c>
      <c r="F11" s="9">
        <v>1616835368</v>
      </c>
      <c r="G11" s="26">
        <f t="shared" si="0"/>
        <v>-31012200</v>
      </c>
      <c r="H11" s="23"/>
    </row>
    <row r="12" spans="1:8">
      <c r="A12" s="3"/>
      <c r="B12" s="14" t="s">
        <v>11</v>
      </c>
      <c r="C12" s="8">
        <v>10215337</v>
      </c>
      <c r="D12" s="8">
        <v>10554463</v>
      </c>
      <c r="E12" s="8">
        <v>11257924</v>
      </c>
      <c r="F12" s="9">
        <v>11573347</v>
      </c>
      <c r="G12" s="26">
        <f t="shared" si="0"/>
        <v>1018884</v>
      </c>
      <c r="H12" s="23"/>
    </row>
    <row r="13" spans="1:8">
      <c r="B13" s="13" t="s">
        <v>12</v>
      </c>
      <c r="C13" s="10">
        <v>29228025</v>
      </c>
      <c r="D13" s="10">
        <v>29228025</v>
      </c>
      <c r="E13" s="10">
        <v>5779678</v>
      </c>
      <c r="F13" s="11">
        <v>5778154</v>
      </c>
      <c r="G13" s="26">
        <f t="shared" si="0"/>
        <v>-23449871</v>
      </c>
      <c r="H13" s="23"/>
    </row>
    <row r="14" spans="1:8">
      <c r="B14" s="13" t="s">
        <v>13</v>
      </c>
      <c r="C14" s="10">
        <v>6610502</v>
      </c>
      <c r="D14" s="10">
        <v>6610502</v>
      </c>
      <c r="E14" s="10">
        <v>5150045</v>
      </c>
      <c r="F14" s="11">
        <v>5150045</v>
      </c>
      <c r="G14" s="26">
        <f t="shared" si="0"/>
        <v>-1460457</v>
      </c>
      <c r="H14" s="23"/>
    </row>
    <row r="15" spans="1:8">
      <c r="B15" s="13" t="s">
        <v>14</v>
      </c>
      <c r="C15" s="10">
        <v>157972</v>
      </c>
      <c r="D15" s="10">
        <v>152196</v>
      </c>
      <c r="E15" s="10">
        <v>101270</v>
      </c>
      <c r="F15" s="11">
        <v>101270</v>
      </c>
      <c r="G15" s="26">
        <f t="shared" si="0"/>
        <v>-50926</v>
      </c>
      <c r="H15" s="23"/>
    </row>
    <row r="16" spans="1:8">
      <c r="B16" s="16" t="s">
        <v>5</v>
      </c>
      <c r="C16" s="17">
        <f>SUM(C6:C15)</f>
        <v>1775447287</v>
      </c>
      <c r="D16" s="17">
        <f>SUM(D6:D15)</f>
        <v>1775334595</v>
      </c>
      <c r="E16" s="17">
        <f>SUM(E6:E15)</f>
        <v>1720213638</v>
      </c>
      <c r="F16" s="18">
        <f>SUM(F6:F15)</f>
        <v>1720210271</v>
      </c>
      <c r="G16" s="27">
        <f>F16-D16</f>
        <v>-55124324</v>
      </c>
      <c r="H16" s="24"/>
    </row>
    <row r="17" spans="2:8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6">
        <f t="shared" si="0"/>
        <v>0</v>
      </c>
      <c r="H17" s="23" t="s">
        <v>23</v>
      </c>
    </row>
    <row r="18" spans="2:8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6">
        <f t="shared" si="0"/>
        <v>0</v>
      </c>
      <c r="H18" s="23" t="s">
        <v>23</v>
      </c>
    </row>
    <row r="19" spans="2:8">
      <c r="B19" s="14" t="s">
        <v>7</v>
      </c>
      <c r="C19" s="8">
        <v>133414</v>
      </c>
      <c r="D19" s="8">
        <v>133414</v>
      </c>
      <c r="E19" s="8">
        <v>128039</v>
      </c>
      <c r="F19" s="9">
        <v>128039</v>
      </c>
      <c r="G19" s="26">
        <f t="shared" si="0"/>
        <v>-5375</v>
      </c>
      <c r="H19" s="23"/>
    </row>
    <row r="20" spans="2:8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6">
        <f t="shared" si="0"/>
        <v>0</v>
      </c>
      <c r="H20" s="23" t="s">
        <v>23</v>
      </c>
    </row>
    <row r="21" spans="2:8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6">
        <f t="shared" si="0"/>
        <v>0</v>
      </c>
      <c r="H21" s="23" t="s">
        <v>23</v>
      </c>
    </row>
    <row r="22" spans="2:8">
      <c r="B22" s="14" t="s">
        <v>10</v>
      </c>
      <c r="C22" s="8">
        <v>55417355</v>
      </c>
      <c r="D22" s="8">
        <v>55417355</v>
      </c>
      <c r="E22" s="8">
        <v>0</v>
      </c>
      <c r="F22" s="9">
        <v>0</v>
      </c>
      <c r="G22" s="26">
        <f t="shared" si="0"/>
        <v>-55417355</v>
      </c>
      <c r="H22" s="23" t="s">
        <v>24</v>
      </c>
    </row>
    <row r="23" spans="2:8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6">
        <f t="shared" si="0"/>
        <v>0</v>
      </c>
      <c r="H23" s="23" t="s">
        <v>23</v>
      </c>
    </row>
    <row r="24" spans="2:8">
      <c r="B24" s="13" t="s">
        <v>12</v>
      </c>
      <c r="C24" s="10">
        <v>24068</v>
      </c>
      <c r="D24" s="10">
        <v>24068</v>
      </c>
      <c r="E24" s="10">
        <v>70520</v>
      </c>
      <c r="F24" s="11">
        <v>70520</v>
      </c>
      <c r="G24" s="26">
        <f t="shared" si="0"/>
        <v>46452</v>
      </c>
      <c r="H24" s="23"/>
    </row>
    <row r="25" spans="2:8">
      <c r="B25" s="13" t="s">
        <v>13</v>
      </c>
      <c r="C25" s="10">
        <v>42099</v>
      </c>
      <c r="D25" s="10">
        <v>42099</v>
      </c>
      <c r="E25" s="10">
        <v>17524</v>
      </c>
      <c r="F25" s="11">
        <v>17524</v>
      </c>
      <c r="G25" s="26">
        <f t="shared" si="0"/>
        <v>-24575</v>
      </c>
      <c r="H25" s="23"/>
    </row>
    <row r="26" spans="2:8">
      <c r="B26" s="13" t="s">
        <v>14</v>
      </c>
      <c r="C26" s="10">
        <v>10777</v>
      </c>
      <c r="D26" s="10">
        <v>10777</v>
      </c>
      <c r="E26" s="10">
        <v>8400</v>
      </c>
      <c r="F26" s="11">
        <v>8400</v>
      </c>
      <c r="G26" s="26">
        <f t="shared" si="0"/>
        <v>-2377</v>
      </c>
      <c r="H26" s="23"/>
    </row>
    <row r="27" spans="2:8">
      <c r="B27" s="16" t="s">
        <v>15</v>
      </c>
      <c r="C27" s="17">
        <f>SUM(C17:C26)</f>
        <v>55627713</v>
      </c>
      <c r="D27" s="17">
        <f>SUM(D17:D26)</f>
        <v>55627713</v>
      </c>
      <c r="E27" s="17">
        <f>SUM(E17:E26)</f>
        <v>224483</v>
      </c>
      <c r="F27" s="18">
        <f>SUM(F17:F26)</f>
        <v>224483</v>
      </c>
      <c r="G27" s="27">
        <f>F27-D27</f>
        <v>-55403230</v>
      </c>
      <c r="H27" s="24"/>
    </row>
  </sheetData>
  <mergeCells count="5">
    <mergeCell ref="B4:B5"/>
    <mergeCell ref="C4:D4"/>
    <mergeCell ref="E4:F4"/>
    <mergeCell ref="G4:G5"/>
    <mergeCell ref="H4:H5"/>
  </mergeCells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1111-F68C-4A6D-B359-296A3D6DA938}">
  <sheetPr codeName="Sheet6"/>
  <dimension ref="A2:H27"/>
  <sheetViews>
    <sheetView showGridLines="0" zoomScale="70" zoomScaleNormal="70" workbookViewId="0">
      <selection activeCell="H36" sqref="H36"/>
    </sheetView>
  </sheetViews>
  <sheetFormatPr defaultRowHeight="14.4"/>
  <cols>
    <col min="1" max="1" width="8.88671875" customWidth="1"/>
    <col min="2" max="3" width="15.77734375" style="1" customWidth="1"/>
    <col min="4" max="7" width="15.77734375" customWidth="1"/>
    <col min="8" max="8" width="50.77734375" customWidth="1"/>
  </cols>
  <sheetData>
    <row r="2" spans="1:8" ht="32.4">
      <c r="B2" s="5" t="s">
        <v>30</v>
      </c>
      <c r="C2" s="4"/>
      <c r="D2" s="1"/>
      <c r="H2" s="12" t="s">
        <v>26</v>
      </c>
    </row>
    <row r="3" spans="1:8" ht="19.95" customHeight="1">
      <c r="B3" s="2"/>
      <c r="C3" s="2"/>
      <c r="D3" s="1"/>
    </row>
    <row r="4" spans="1:8" ht="19.95" customHeight="1">
      <c r="A4" s="3"/>
      <c r="B4" s="33" t="s">
        <v>3</v>
      </c>
      <c r="C4" s="33">
        <v>2021</v>
      </c>
      <c r="D4" s="33"/>
      <c r="E4" s="33">
        <v>2022</v>
      </c>
      <c r="F4" s="33"/>
      <c r="G4" s="33" t="s">
        <v>0</v>
      </c>
      <c r="H4" s="31" t="s">
        <v>20</v>
      </c>
    </row>
    <row r="5" spans="1:8" ht="19.95" customHeight="1">
      <c r="A5" s="3"/>
      <c r="B5" s="33"/>
      <c r="C5" s="30" t="s">
        <v>2</v>
      </c>
      <c r="D5" s="30" t="s">
        <v>1</v>
      </c>
      <c r="E5" s="30" t="s">
        <v>2</v>
      </c>
      <c r="F5" s="30" t="s">
        <v>1</v>
      </c>
      <c r="G5" s="33"/>
      <c r="H5" s="32"/>
    </row>
    <row r="6" spans="1:8">
      <c r="A6" s="3"/>
      <c r="B6" s="15" t="s">
        <v>4</v>
      </c>
      <c r="C6" s="6">
        <v>135844000</v>
      </c>
      <c r="D6" s="6">
        <v>135833000</v>
      </c>
      <c r="E6" s="6">
        <v>136365000</v>
      </c>
      <c r="F6" s="7">
        <v>136306500</v>
      </c>
      <c r="G6" s="28">
        <f>F6-D6</f>
        <v>473500</v>
      </c>
      <c r="H6" s="22"/>
    </row>
    <row r="7" spans="1:8">
      <c r="A7" s="3"/>
      <c r="B7" s="14" t="s">
        <v>6</v>
      </c>
      <c r="C7" s="8">
        <v>11914598000</v>
      </c>
      <c r="D7" s="8">
        <v>11926699000</v>
      </c>
      <c r="E7" s="8">
        <v>12228714000</v>
      </c>
      <c r="F7" s="9">
        <v>12238062000</v>
      </c>
      <c r="G7" s="29">
        <f t="shared" ref="G7:G26" si="0">F7-D7</f>
        <v>311363000</v>
      </c>
      <c r="H7" s="23"/>
    </row>
    <row r="8" spans="1:8">
      <c r="A8" s="3"/>
      <c r="B8" s="14" t="s">
        <v>7</v>
      </c>
      <c r="C8" s="8">
        <v>7560009000</v>
      </c>
      <c r="D8" s="8">
        <v>7529928000</v>
      </c>
      <c r="E8" s="8">
        <v>8088991000</v>
      </c>
      <c r="F8" s="9">
        <v>8070898000</v>
      </c>
      <c r="G8" s="29">
        <f t="shared" si="0"/>
        <v>540970000</v>
      </c>
      <c r="H8" s="23"/>
    </row>
    <row r="9" spans="1:8">
      <c r="A9" s="3"/>
      <c r="B9" s="14" t="s">
        <v>8</v>
      </c>
      <c r="C9" s="8">
        <v>602363000</v>
      </c>
      <c r="D9" s="8">
        <v>596201000</v>
      </c>
      <c r="E9" s="8">
        <v>611802000</v>
      </c>
      <c r="F9" s="9">
        <v>614134000</v>
      </c>
      <c r="G9" s="29">
        <f t="shared" si="0"/>
        <v>17933000</v>
      </c>
      <c r="H9" s="23"/>
    </row>
    <row r="10" spans="1:8">
      <c r="A10" s="3"/>
      <c r="B10" s="14" t="s">
        <v>9</v>
      </c>
      <c r="C10" s="8">
        <v>70325013000</v>
      </c>
      <c r="D10" s="8">
        <v>70429061000</v>
      </c>
      <c r="E10" s="8">
        <v>82433457000</v>
      </c>
      <c r="F10" s="9">
        <v>83362762000</v>
      </c>
      <c r="G10" s="29">
        <f t="shared" si="0"/>
        <v>12933701000</v>
      </c>
      <c r="H10" s="23"/>
    </row>
    <row r="11" spans="1:8">
      <c r="A11" s="3"/>
      <c r="B11" s="14" t="s">
        <v>10</v>
      </c>
      <c r="C11" s="8">
        <v>35843659000</v>
      </c>
      <c r="D11" s="8">
        <v>35843659000</v>
      </c>
      <c r="E11" s="8">
        <v>37891150000</v>
      </c>
      <c r="F11" s="9">
        <v>37919476000</v>
      </c>
      <c r="G11" s="29">
        <f t="shared" si="0"/>
        <v>2075817000</v>
      </c>
      <c r="H11" s="23"/>
    </row>
    <row r="12" spans="1:8">
      <c r="A12" s="3"/>
      <c r="B12" s="14" t="s">
        <v>11</v>
      </c>
      <c r="C12" s="8">
        <v>698918000</v>
      </c>
      <c r="D12" s="8">
        <v>705318000</v>
      </c>
      <c r="E12" s="8">
        <v>700288000</v>
      </c>
      <c r="F12" s="9">
        <v>703841000</v>
      </c>
      <c r="G12" s="29">
        <f t="shared" si="0"/>
        <v>-1477000</v>
      </c>
      <c r="H12" s="23"/>
    </row>
    <row r="13" spans="1:8">
      <c r="B13" s="13" t="s">
        <v>12</v>
      </c>
      <c r="C13" s="10">
        <v>21955266000</v>
      </c>
      <c r="D13" s="10">
        <v>25165415500</v>
      </c>
      <c r="E13" s="10">
        <v>23491838000</v>
      </c>
      <c r="F13" s="11">
        <v>22794029000</v>
      </c>
      <c r="G13" s="29">
        <f t="shared" si="0"/>
        <v>-2371386500</v>
      </c>
      <c r="H13" s="23"/>
    </row>
    <row r="14" spans="1:8">
      <c r="B14" s="13" t="s">
        <v>13</v>
      </c>
      <c r="C14" s="10">
        <v>1734495000</v>
      </c>
      <c r="D14" s="10">
        <v>1718024000</v>
      </c>
      <c r="E14" s="10">
        <v>1718235000</v>
      </c>
      <c r="F14" s="11">
        <v>1717789000</v>
      </c>
      <c r="G14" s="29">
        <f t="shared" si="0"/>
        <v>-235000</v>
      </c>
      <c r="H14" s="23"/>
    </row>
    <row r="15" spans="1:8">
      <c r="B15" s="13" t="s">
        <v>14</v>
      </c>
      <c r="C15" s="10">
        <v>55866836000</v>
      </c>
      <c r="D15" s="10">
        <v>55634493000</v>
      </c>
      <c r="E15" s="10">
        <v>61283984000</v>
      </c>
      <c r="F15" s="11">
        <v>62106249500</v>
      </c>
      <c r="G15" s="29">
        <f t="shared" si="0"/>
        <v>6471756500</v>
      </c>
      <c r="H15" s="23"/>
    </row>
    <row r="16" spans="1:8">
      <c r="B16" s="16" t="s">
        <v>5</v>
      </c>
      <c r="C16" s="17">
        <f>SUM(C6:C15)</f>
        <v>206637001000</v>
      </c>
      <c r="D16" s="17">
        <f>SUM(D6:D15)</f>
        <v>209684631500</v>
      </c>
      <c r="E16" s="17">
        <f>SUM(E6:E15)</f>
        <v>228584824000</v>
      </c>
      <c r="F16" s="18">
        <f>SUM(F6:F15)</f>
        <v>229663547000</v>
      </c>
      <c r="G16" s="27">
        <f>F16-D16</f>
        <v>19978915500</v>
      </c>
      <c r="H16" s="24"/>
    </row>
    <row r="17" spans="2:8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9">
        <f t="shared" si="0"/>
        <v>0</v>
      </c>
      <c r="H17" s="23" t="s">
        <v>23</v>
      </c>
    </row>
    <row r="18" spans="2:8">
      <c r="B18" s="14" t="s">
        <v>6</v>
      </c>
      <c r="C18" s="8">
        <v>87261000</v>
      </c>
      <c r="D18" s="8">
        <v>87261000</v>
      </c>
      <c r="E18" s="8">
        <v>87253000</v>
      </c>
      <c r="F18" s="9">
        <v>87453000</v>
      </c>
      <c r="G18" s="29">
        <f t="shared" si="0"/>
        <v>192000</v>
      </c>
      <c r="H18" s="23"/>
    </row>
    <row r="19" spans="2:8">
      <c r="B19" s="14" t="s">
        <v>7</v>
      </c>
      <c r="C19" s="8">
        <v>44129837000</v>
      </c>
      <c r="D19" s="8">
        <v>44180872000</v>
      </c>
      <c r="E19" s="8">
        <v>43764789000</v>
      </c>
      <c r="F19" s="9">
        <v>44464921000</v>
      </c>
      <c r="G19" s="29">
        <f t="shared" si="0"/>
        <v>284049000</v>
      </c>
      <c r="H19" s="23"/>
    </row>
    <row r="20" spans="2:8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9">
        <f t="shared" si="0"/>
        <v>0</v>
      </c>
      <c r="H20" s="23" t="s">
        <v>23</v>
      </c>
    </row>
    <row r="21" spans="2:8">
      <c r="B21" s="14" t="s">
        <v>9</v>
      </c>
      <c r="C21" s="8">
        <v>18291230000</v>
      </c>
      <c r="D21" s="8">
        <v>18523158000</v>
      </c>
      <c r="E21" s="8">
        <v>18462487000</v>
      </c>
      <c r="F21" s="9">
        <v>18755882000</v>
      </c>
      <c r="G21" s="29">
        <f t="shared" si="0"/>
        <v>232724000</v>
      </c>
      <c r="H21" s="23"/>
    </row>
    <row r="22" spans="2:8">
      <c r="B22" s="14" t="s">
        <v>10</v>
      </c>
      <c r="C22" s="8">
        <v>6190988000</v>
      </c>
      <c r="D22" s="8">
        <v>6191201000</v>
      </c>
      <c r="E22" s="8">
        <v>6282318000</v>
      </c>
      <c r="F22" s="9">
        <v>6279687000</v>
      </c>
      <c r="G22" s="29">
        <f t="shared" si="0"/>
        <v>88486000</v>
      </c>
      <c r="H22" s="23"/>
    </row>
    <row r="23" spans="2:8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9">
        <f t="shared" si="0"/>
        <v>0</v>
      </c>
      <c r="H23" s="23" t="s">
        <v>23</v>
      </c>
    </row>
    <row r="24" spans="2:8">
      <c r="B24" s="13" t="s">
        <v>12</v>
      </c>
      <c r="C24" s="10">
        <v>376053246000</v>
      </c>
      <c r="D24" s="10">
        <v>379189380000</v>
      </c>
      <c r="E24" s="10">
        <v>345046144000</v>
      </c>
      <c r="F24" s="11">
        <v>344770147000</v>
      </c>
      <c r="G24" s="29">
        <f t="shared" si="0"/>
        <v>-34419233000</v>
      </c>
      <c r="H24" s="23"/>
    </row>
    <row r="25" spans="2:8">
      <c r="B25" s="13" t="s">
        <v>13</v>
      </c>
      <c r="C25" s="10">
        <v>504107000</v>
      </c>
      <c r="D25" s="10">
        <v>504107000</v>
      </c>
      <c r="E25" s="10">
        <v>487998000</v>
      </c>
      <c r="F25" s="11">
        <v>487998000</v>
      </c>
      <c r="G25" s="29">
        <f t="shared" si="0"/>
        <v>-16109000</v>
      </c>
      <c r="H25" s="23"/>
    </row>
    <row r="26" spans="2:8">
      <c r="B26" s="13" t="s">
        <v>14</v>
      </c>
      <c r="C26" s="10">
        <v>139070127000</v>
      </c>
      <c r="D26" s="10">
        <v>139050110000</v>
      </c>
      <c r="E26" s="10">
        <v>136164779000</v>
      </c>
      <c r="F26" s="11">
        <v>136187532000</v>
      </c>
      <c r="G26" s="29">
        <f t="shared" si="0"/>
        <v>-2862578000</v>
      </c>
      <c r="H26" s="23"/>
    </row>
    <row r="27" spans="2:8">
      <c r="B27" s="16" t="s">
        <v>15</v>
      </c>
      <c r="C27" s="17">
        <f>SUM(C17:C26)</f>
        <v>584326796000</v>
      </c>
      <c r="D27" s="17">
        <f>SUM(D17:D26)</f>
        <v>587726089000</v>
      </c>
      <c r="E27" s="17">
        <f>SUM(E17:E26)</f>
        <v>550295768000</v>
      </c>
      <c r="F27" s="18">
        <f>SUM(F17:F26)</f>
        <v>551033620000</v>
      </c>
      <c r="G27" s="27">
        <f>F27-D27</f>
        <v>-36692469000</v>
      </c>
      <c r="H27" s="24"/>
    </row>
  </sheetData>
  <mergeCells count="5">
    <mergeCell ref="B4:B5"/>
    <mergeCell ref="C4:D4"/>
    <mergeCell ref="E4:F4"/>
    <mergeCell ref="G4:G5"/>
    <mergeCell ref="H4:H5"/>
  </mergeCells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76DB-AA1D-4D20-BAC9-ABB7E82C354F}">
  <sheetPr codeName="Sheet7"/>
  <dimension ref="A2:J27"/>
  <sheetViews>
    <sheetView showGridLines="0" zoomScale="70" zoomScaleNormal="70" workbookViewId="0">
      <selection activeCell="I27" sqref="I27"/>
    </sheetView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0" width="50.77734375" customWidth="1"/>
  </cols>
  <sheetData>
    <row r="2" spans="1:10" ht="32.4">
      <c r="B2" s="5" t="s">
        <v>31</v>
      </c>
      <c r="C2" s="4"/>
      <c r="D2" s="4"/>
      <c r="E2" s="1"/>
      <c r="J2" s="12" t="s">
        <v>26</v>
      </c>
    </row>
    <row r="3" spans="1:10" ht="19.95" customHeight="1">
      <c r="B3" s="2"/>
      <c r="C3" s="2"/>
      <c r="D3" s="2"/>
      <c r="E3" s="1"/>
    </row>
    <row r="4" spans="1:10" ht="19.95" customHeight="1">
      <c r="A4" s="3"/>
      <c r="B4" s="33" t="s">
        <v>3</v>
      </c>
      <c r="C4" s="33">
        <v>2021</v>
      </c>
      <c r="D4" s="33"/>
      <c r="E4" s="33"/>
      <c r="F4" s="33">
        <v>2022</v>
      </c>
      <c r="G4" s="33"/>
      <c r="H4" s="33"/>
      <c r="I4" s="33" t="s">
        <v>0</v>
      </c>
      <c r="J4" s="31" t="s">
        <v>20</v>
      </c>
    </row>
    <row r="5" spans="1:10" ht="19.95" customHeight="1">
      <c r="A5" s="3"/>
      <c r="B5" s="33"/>
      <c r="C5" s="20" t="s">
        <v>16</v>
      </c>
      <c r="D5" s="20" t="s">
        <v>2</v>
      </c>
      <c r="E5" s="20" t="s">
        <v>1</v>
      </c>
      <c r="F5" s="20" t="s">
        <v>16</v>
      </c>
      <c r="G5" s="20" t="s">
        <v>2</v>
      </c>
      <c r="H5" s="20" t="s">
        <v>1</v>
      </c>
      <c r="I5" s="33"/>
      <c r="J5" s="32"/>
    </row>
    <row r="6" spans="1:10">
      <c r="A6" s="3"/>
      <c r="B6" s="15" t="s">
        <v>4</v>
      </c>
      <c r="C6" s="6">
        <v>135643000</v>
      </c>
      <c r="D6" s="6">
        <v>135844000</v>
      </c>
      <c r="E6" s="6">
        <v>135833000</v>
      </c>
      <c r="F6" s="6">
        <v>135833000</v>
      </c>
      <c r="G6" s="7">
        <v>136365000</v>
      </c>
      <c r="H6" s="7">
        <v>136306500</v>
      </c>
      <c r="I6" s="25">
        <f t="shared" ref="I6:I26" si="0">H6-E6</f>
        <v>473500</v>
      </c>
      <c r="J6" s="22"/>
    </row>
    <row r="7" spans="1:10">
      <c r="A7" s="3"/>
      <c r="B7" s="14" t="s">
        <v>6</v>
      </c>
      <c r="C7" s="8">
        <v>11534312000</v>
      </c>
      <c r="D7" s="8">
        <v>11870271000</v>
      </c>
      <c r="E7" s="8">
        <v>11882372000</v>
      </c>
      <c r="F7" s="8">
        <v>11882372000</v>
      </c>
      <c r="G7" s="9">
        <v>12192816000</v>
      </c>
      <c r="H7" s="9">
        <v>12201964000</v>
      </c>
      <c r="I7" s="26">
        <f t="shared" si="0"/>
        <v>319592000</v>
      </c>
      <c r="J7" s="23"/>
    </row>
    <row r="8" spans="1:10">
      <c r="A8" s="3"/>
      <c r="B8" s="14" t="s">
        <v>7</v>
      </c>
      <c r="C8" s="8">
        <v>6522622000</v>
      </c>
      <c r="D8" s="8">
        <v>6743427000</v>
      </c>
      <c r="E8" s="8">
        <v>6713346000</v>
      </c>
      <c r="F8" s="8">
        <v>6713346000</v>
      </c>
      <c r="G8" s="9">
        <v>6776991000</v>
      </c>
      <c r="H8" s="9">
        <v>6752598000</v>
      </c>
      <c r="I8" s="26">
        <f t="shared" si="0"/>
        <v>39252000</v>
      </c>
      <c r="J8" s="23"/>
    </row>
    <row r="9" spans="1:10">
      <c r="A9" s="3"/>
      <c r="B9" s="14" t="s">
        <v>8</v>
      </c>
      <c r="C9" s="8">
        <v>581194000</v>
      </c>
      <c r="D9" s="8">
        <v>602363000</v>
      </c>
      <c r="E9" s="8">
        <v>596201000</v>
      </c>
      <c r="F9" s="8">
        <v>596201000</v>
      </c>
      <c r="G9" s="9">
        <v>611802000</v>
      </c>
      <c r="H9" s="9">
        <v>614134000</v>
      </c>
      <c r="I9" s="26">
        <f t="shared" si="0"/>
        <v>17933000</v>
      </c>
      <c r="J9" s="23"/>
    </row>
    <row r="10" spans="1:10">
      <c r="A10" s="3"/>
      <c r="B10" s="14" t="s">
        <v>9</v>
      </c>
      <c r="C10" s="8">
        <v>67257394000</v>
      </c>
      <c r="D10" s="8">
        <v>65830469000</v>
      </c>
      <c r="E10" s="8">
        <v>65779655000</v>
      </c>
      <c r="F10" s="8">
        <v>65779655000</v>
      </c>
      <c r="G10" s="9">
        <v>78031327000</v>
      </c>
      <c r="H10" s="9">
        <v>78721237000</v>
      </c>
      <c r="I10" s="26">
        <f t="shared" si="0"/>
        <v>12941582000</v>
      </c>
      <c r="J10" s="23"/>
    </row>
    <row r="11" spans="1:10">
      <c r="A11" s="3"/>
      <c r="B11" s="14" t="s">
        <v>10</v>
      </c>
      <c r="C11" s="8">
        <v>30450967149</v>
      </c>
      <c r="D11" s="8">
        <v>32763876000</v>
      </c>
      <c r="E11" s="8">
        <v>32763876000</v>
      </c>
      <c r="F11" s="8">
        <v>32763876000</v>
      </c>
      <c r="G11" s="9">
        <v>34666926000</v>
      </c>
      <c r="H11" s="9">
        <v>34695252000</v>
      </c>
      <c r="I11" s="26">
        <f t="shared" si="0"/>
        <v>1931376000</v>
      </c>
      <c r="J11" s="23"/>
    </row>
    <row r="12" spans="1:10">
      <c r="A12" s="3"/>
      <c r="B12" s="14" t="s">
        <v>11</v>
      </c>
      <c r="C12" s="8">
        <v>678736000</v>
      </c>
      <c r="D12" s="8">
        <v>698918000</v>
      </c>
      <c r="E12" s="8">
        <v>705318000</v>
      </c>
      <c r="F12" s="8">
        <v>705318000</v>
      </c>
      <c r="G12" s="9">
        <v>700288000</v>
      </c>
      <c r="H12" s="9">
        <v>703841000</v>
      </c>
      <c r="I12" s="26">
        <f t="shared" si="0"/>
        <v>-1477000</v>
      </c>
      <c r="J12" s="23"/>
    </row>
    <row r="13" spans="1:10">
      <c r="B13" s="13" t="s">
        <v>12</v>
      </c>
      <c r="C13" s="10">
        <v>4171433000</v>
      </c>
      <c r="D13" s="10">
        <v>6484011000</v>
      </c>
      <c r="E13" s="10">
        <v>9593330500</v>
      </c>
      <c r="F13" s="10">
        <v>9593330500</v>
      </c>
      <c r="G13" s="11">
        <v>5637839000</v>
      </c>
      <c r="H13" s="11">
        <v>4503689000</v>
      </c>
      <c r="I13" s="26">
        <f t="shared" si="0"/>
        <v>-5089641500</v>
      </c>
      <c r="J13" s="23"/>
    </row>
    <row r="14" spans="1:10">
      <c r="B14" s="13" t="s">
        <v>13</v>
      </c>
      <c r="C14" s="10">
        <v>1706409000</v>
      </c>
      <c r="D14" s="10">
        <v>1734495000</v>
      </c>
      <c r="E14" s="10">
        <v>1718024000</v>
      </c>
      <c r="F14" s="10">
        <v>1718024000</v>
      </c>
      <c r="G14" s="11">
        <v>1718235000</v>
      </c>
      <c r="H14" s="11">
        <v>1717789000</v>
      </c>
      <c r="I14" s="26">
        <f t="shared" si="0"/>
        <v>-235000</v>
      </c>
      <c r="J14" s="23"/>
    </row>
    <row r="15" spans="1:10">
      <c r="B15" s="13" t="s">
        <v>14</v>
      </c>
      <c r="C15" s="10">
        <v>50901068000</v>
      </c>
      <c r="D15" s="10">
        <v>55519076000</v>
      </c>
      <c r="E15" s="10">
        <v>55303018000</v>
      </c>
      <c r="F15" s="10">
        <v>55303018000</v>
      </c>
      <c r="G15" s="11">
        <v>60938045000</v>
      </c>
      <c r="H15" s="11">
        <v>61759185500</v>
      </c>
      <c r="I15" s="26">
        <f t="shared" si="0"/>
        <v>6456167500</v>
      </c>
      <c r="J15" s="23"/>
    </row>
    <row r="16" spans="1:10">
      <c r="B16" s="21" t="s">
        <v>5</v>
      </c>
      <c r="C16" s="17">
        <f t="shared" ref="C16:H16" si="1">SUM(C6:C15)</f>
        <v>173939778149</v>
      </c>
      <c r="D16" s="17">
        <f t="shared" si="1"/>
        <v>182382750000</v>
      </c>
      <c r="E16" s="17">
        <f t="shared" si="1"/>
        <v>185190973500</v>
      </c>
      <c r="F16" s="17">
        <f t="shared" si="1"/>
        <v>185190973500</v>
      </c>
      <c r="G16" s="18">
        <f t="shared" si="1"/>
        <v>201410634000</v>
      </c>
      <c r="H16" s="18">
        <f t="shared" si="1"/>
        <v>201805996000</v>
      </c>
      <c r="I16" s="27">
        <f>H16-E16</f>
        <v>16615022500</v>
      </c>
      <c r="J16" s="24"/>
    </row>
    <row r="17" spans="2:10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>
      <c r="B18" s="14" t="s">
        <v>6</v>
      </c>
      <c r="C18" s="8">
        <v>82216000</v>
      </c>
      <c r="D18" s="8">
        <v>82693000</v>
      </c>
      <c r="E18" s="8">
        <v>82693000</v>
      </c>
      <c r="F18" s="8">
        <v>82693000</v>
      </c>
      <c r="G18" s="9">
        <v>83019000</v>
      </c>
      <c r="H18" s="9">
        <v>83219000</v>
      </c>
      <c r="I18" s="26">
        <f t="shared" si="0"/>
        <v>526000</v>
      </c>
      <c r="J18" s="23"/>
    </row>
    <row r="19" spans="2:10">
      <c r="B19" s="14" t="s">
        <v>7</v>
      </c>
      <c r="C19" s="8">
        <v>23991315000</v>
      </c>
      <c r="D19" s="8">
        <v>28737404000</v>
      </c>
      <c r="E19" s="8">
        <v>28935308000</v>
      </c>
      <c r="F19" s="8">
        <v>28935308000</v>
      </c>
      <c r="G19" s="9">
        <v>29728341000</v>
      </c>
      <c r="H19" s="9">
        <v>29819423000</v>
      </c>
      <c r="I19" s="26">
        <f t="shared" si="0"/>
        <v>884115000</v>
      </c>
      <c r="J19" s="23"/>
    </row>
    <row r="20" spans="2:10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>
      <c r="B21" s="14" t="s">
        <v>9</v>
      </c>
      <c r="C21" s="8">
        <v>10129670000</v>
      </c>
      <c r="D21" s="8">
        <v>10502771000</v>
      </c>
      <c r="E21" s="8">
        <v>10684826000</v>
      </c>
      <c r="F21" s="8">
        <v>10684826000</v>
      </c>
      <c r="G21" s="9">
        <v>10610479000</v>
      </c>
      <c r="H21" s="9">
        <v>10903874000</v>
      </c>
      <c r="I21" s="26">
        <f t="shared" si="0"/>
        <v>219048000</v>
      </c>
      <c r="J21" s="23"/>
    </row>
    <row r="22" spans="2:10">
      <c r="B22" s="14" t="s">
        <v>10</v>
      </c>
      <c r="C22" s="8">
        <v>4796713000</v>
      </c>
      <c r="D22" s="8">
        <v>4981936000</v>
      </c>
      <c r="E22" s="8">
        <v>4964360000</v>
      </c>
      <c r="F22" s="8">
        <v>4964360000</v>
      </c>
      <c r="G22" s="9">
        <v>5058011000</v>
      </c>
      <c r="H22" s="9">
        <v>5023919000</v>
      </c>
      <c r="I22" s="26">
        <f t="shared" si="0"/>
        <v>59559000</v>
      </c>
      <c r="J22" s="23"/>
    </row>
    <row r="23" spans="2:10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>
      <c r="B24" s="13" t="s">
        <v>12</v>
      </c>
      <c r="C24" s="10">
        <v>19219260000</v>
      </c>
      <c r="D24" s="10">
        <v>24679732000</v>
      </c>
      <c r="E24" s="10">
        <v>23250161000</v>
      </c>
      <c r="F24" s="10">
        <v>23250161000</v>
      </c>
      <c r="G24" s="11">
        <v>26070069000</v>
      </c>
      <c r="H24" s="11">
        <v>25121241000</v>
      </c>
      <c r="I24" s="26">
        <f t="shared" si="0"/>
        <v>1871080000</v>
      </c>
      <c r="J24" s="23"/>
    </row>
    <row r="25" spans="2:10">
      <c r="B25" s="13" t="s">
        <v>13</v>
      </c>
      <c r="C25" s="10">
        <v>304256000</v>
      </c>
      <c r="D25" s="10">
        <v>326011000</v>
      </c>
      <c r="E25" s="10">
        <v>325657000</v>
      </c>
      <c r="F25" s="10">
        <v>325657000</v>
      </c>
      <c r="G25" s="11">
        <v>312583000</v>
      </c>
      <c r="H25" s="11">
        <v>308422000</v>
      </c>
      <c r="I25" s="26">
        <f t="shared" si="0"/>
        <v>-17235000</v>
      </c>
      <c r="J25" s="23"/>
    </row>
    <row r="26" spans="2:10">
      <c r="B26" s="13" t="s">
        <v>14</v>
      </c>
      <c r="C26" s="10">
        <v>31625845000</v>
      </c>
      <c r="D26" s="10">
        <v>34634527000</v>
      </c>
      <c r="E26" s="10">
        <v>34273575000</v>
      </c>
      <c r="F26" s="10">
        <v>34273575000</v>
      </c>
      <c r="G26" s="11">
        <v>35999616000</v>
      </c>
      <c r="H26" s="11">
        <v>35717490000</v>
      </c>
      <c r="I26" s="26">
        <f t="shared" si="0"/>
        <v>1443915000</v>
      </c>
      <c r="J26" s="23"/>
    </row>
    <row r="27" spans="2:10">
      <c r="B27" s="21" t="s">
        <v>15</v>
      </c>
      <c r="C27" s="17">
        <f t="shared" ref="C27:H27" si="2">SUM(C17:C26)</f>
        <v>90149275000</v>
      </c>
      <c r="D27" s="17">
        <f t="shared" si="2"/>
        <v>103945074000</v>
      </c>
      <c r="E27" s="17">
        <f t="shared" si="2"/>
        <v>102516580000</v>
      </c>
      <c r="F27" s="17">
        <f t="shared" si="2"/>
        <v>102516580000</v>
      </c>
      <c r="G27" s="18">
        <f t="shared" si="2"/>
        <v>107862118000</v>
      </c>
      <c r="H27" s="18">
        <f t="shared" si="2"/>
        <v>106977588000</v>
      </c>
      <c r="I27" s="27">
        <f>H27-E27</f>
        <v>4461008000</v>
      </c>
      <c r="J27" s="24"/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47F6-45D6-48E6-A2E3-F002B757D672}">
  <sheetPr codeName="Sheet8"/>
  <dimension ref="A2:J27"/>
  <sheetViews>
    <sheetView showGridLines="0" tabSelected="1" zoomScale="70" zoomScaleNormal="70" workbookViewId="0">
      <selection activeCell="M28" sqref="M28"/>
    </sheetView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0" width="50.77734375" customWidth="1"/>
  </cols>
  <sheetData>
    <row r="2" spans="1:10" ht="32.4">
      <c r="B2" s="5" t="s">
        <v>32</v>
      </c>
      <c r="C2" s="4"/>
      <c r="D2" s="4"/>
      <c r="E2" s="1"/>
      <c r="J2" s="12" t="s">
        <v>26</v>
      </c>
    </row>
    <row r="3" spans="1:10" ht="19.95" customHeight="1">
      <c r="B3" s="2"/>
      <c r="C3" s="2"/>
      <c r="D3" s="2"/>
      <c r="E3" s="1"/>
    </row>
    <row r="4" spans="1:10" ht="19.95" customHeight="1">
      <c r="A4" s="3"/>
      <c r="B4" s="33" t="s">
        <v>3</v>
      </c>
      <c r="C4" s="33">
        <v>2021</v>
      </c>
      <c r="D4" s="33"/>
      <c r="E4" s="33"/>
      <c r="F4" s="33">
        <v>2022</v>
      </c>
      <c r="G4" s="33"/>
      <c r="H4" s="33"/>
      <c r="I4" s="33" t="s">
        <v>0</v>
      </c>
      <c r="J4" s="31" t="s">
        <v>20</v>
      </c>
    </row>
    <row r="5" spans="1:10" ht="19.95" customHeight="1">
      <c r="A5" s="3"/>
      <c r="B5" s="33"/>
      <c r="C5" s="20" t="s">
        <v>17</v>
      </c>
      <c r="D5" s="20" t="s">
        <v>18</v>
      </c>
      <c r="E5" s="20" t="s">
        <v>19</v>
      </c>
      <c r="F5" s="20" t="s">
        <v>17</v>
      </c>
      <c r="G5" s="20" t="s">
        <v>18</v>
      </c>
      <c r="H5" s="20" t="s">
        <v>19</v>
      </c>
      <c r="I5" s="33"/>
      <c r="J5" s="32"/>
    </row>
    <row r="6" spans="1:10">
      <c r="A6" s="3"/>
      <c r="B6" s="15" t="s">
        <v>4</v>
      </c>
      <c r="C6" s="6">
        <v>135833000</v>
      </c>
      <c r="D6" s="6">
        <v>135833000</v>
      </c>
      <c r="E6" s="6">
        <v>135833000</v>
      </c>
      <c r="F6" s="6">
        <v>136306500</v>
      </c>
      <c r="G6" s="7">
        <v>135220500</v>
      </c>
      <c r="H6" s="7">
        <v>135220500</v>
      </c>
      <c r="I6" s="25">
        <f t="shared" ref="I6:I26" si="0">H6-E6</f>
        <v>-612500</v>
      </c>
      <c r="J6" s="22"/>
    </row>
    <row r="7" spans="1:10">
      <c r="A7" s="3"/>
      <c r="B7" s="14" t="s">
        <v>6</v>
      </c>
      <c r="C7" s="8">
        <v>11926699000</v>
      </c>
      <c r="D7" s="8">
        <v>11930539000</v>
      </c>
      <c r="E7" s="8">
        <v>11930539000</v>
      </c>
      <c r="F7" s="8">
        <v>12238062000</v>
      </c>
      <c r="G7" s="9">
        <v>12209618000</v>
      </c>
      <c r="H7" s="9">
        <v>12209464000</v>
      </c>
      <c r="I7" s="26">
        <f t="shared" si="0"/>
        <v>278925000</v>
      </c>
      <c r="J7" s="23"/>
    </row>
    <row r="8" spans="1:10">
      <c r="A8" s="3"/>
      <c r="B8" s="14" t="s">
        <v>7</v>
      </c>
      <c r="C8" s="8">
        <v>7529928000</v>
      </c>
      <c r="D8" s="8">
        <v>9535283000</v>
      </c>
      <c r="E8" s="8">
        <v>9366749000</v>
      </c>
      <c r="F8" s="8">
        <v>8070898000</v>
      </c>
      <c r="G8" s="9">
        <v>9332958000</v>
      </c>
      <c r="H8" s="9">
        <v>10207958000</v>
      </c>
      <c r="I8" s="26">
        <f t="shared" si="0"/>
        <v>841209000</v>
      </c>
      <c r="J8" s="23"/>
    </row>
    <row r="9" spans="1:10">
      <c r="A9" s="3"/>
      <c r="B9" s="14" t="s">
        <v>8</v>
      </c>
      <c r="C9" s="8">
        <v>596201000</v>
      </c>
      <c r="D9" s="8">
        <v>596201000</v>
      </c>
      <c r="E9" s="8">
        <v>596201000</v>
      </c>
      <c r="F9" s="8">
        <v>614134000</v>
      </c>
      <c r="G9" s="9">
        <v>611608000</v>
      </c>
      <c r="H9" s="9">
        <v>611608000</v>
      </c>
      <c r="I9" s="26">
        <f t="shared" si="0"/>
        <v>15407000</v>
      </c>
      <c r="J9" s="23"/>
    </row>
    <row r="10" spans="1:10">
      <c r="A10" s="3"/>
      <c r="B10" s="14" t="s">
        <v>9</v>
      </c>
      <c r="C10" s="8">
        <v>70429061000</v>
      </c>
      <c r="D10" s="8">
        <v>76994496000</v>
      </c>
      <c r="E10" s="8">
        <v>76989028000</v>
      </c>
      <c r="F10" s="8">
        <v>83362762000</v>
      </c>
      <c r="G10" s="9">
        <v>94233013000</v>
      </c>
      <c r="H10" s="9">
        <v>94233013000</v>
      </c>
      <c r="I10" s="26">
        <f t="shared" si="0"/>
        <v>17243985000</v>
      </c>
      <c r="J10" s="23"/>
    </row>
    <row r="11" spans="1:10">
      <c r="A11" s="3"/>
      <c r="B11" s="14" t="s">
        <v>10</v>
      </c>
      <c r="C11" s="8">
        <v>35843659000</v>
      </c>
      <c r="D11" s="8">
        <v>35843659000</v>
      </c>
      <c r="E11" s="8">
        <v>35843659000</v>
      </c>
      <c r="F11" s="8">
        <v>37919476000</v>
      </c>
      <c r="G11" s="9">
        <v>36967628000</v>
      </c>
      <c r="H11" s="9">
        <v>36967628000</v>
      </c>
      <c r="I11" s="26">
        <f t="shared" si="0"/>
        <v>1123969000</v>
      </c>
      <c r="J11" s="23"/>
    </row>
    <row r="12" spans="1:10">
      <c r="A12" s="3"/>
      <c r="B12" s="14" t="s">
        <v>11</v>
      </c>
      <c r="C12" s="8">
        <v>705318000</v>
      </c>
      <c r="D12" s="8">
        <v>705318000</v>
      </c>
      <c r="E12" s="8">
        <v>705318000</v>
      </c>
      <c r="F12" s="8">
        <v>703841000</v>
      </c>
      <c r="G12" s="9">
        <v>699809000</v>
      </c>
      <c r="H12" s="9">
        <v>699809000</v>
      </c>
      <c r="I12" s="26">
        <f t="shared" si="0"/>
        <v>-5509000</v>
      </c>
      <c r="J12" s="23"/>
    </row>
    <row r="13" spans="1:10">
      <c r="B13" s="13" t="s">
        <v>12</v>
      </c>
      <c r="C13" s="10">
        <v>25165415500</v>
      </c>
      <c r="D13" s="10">
        <v>29680815500</v>
      </c>
      <c r="E13" s="10">
        <v>28848150500</v>
      </c>
      <c r="F13" s="10">
        <v>22794029000</v>
      </c>
      <c r="G13" s="11">
        <v>28274556000</v>
      </c>
      <c r="H13" s="11">
        <v>26473108000</v>
      </c>
      <c r="I13" s="26">
        <f t="shared" si="0"/>
        <v>-2375042500</v>
      </c>
      <c r="J13" s="23"/>
    </row>
    <row r="14" spans="1:10">
      <c r="B14" s="13" t="s">
        <v>13</v>
      </c>
      <c r="C14" s="10">
        <v>1718024000</v>
      </c>
      <c r="D14" s="10">
        <v>1718024000</v>
      </c>
      <c r="E14" s="10">
        <v>1718024000</v>
      </c>
      <c r="F14" s="10">
        <v>1717789000</v>
      </c>
      <c r="G14" s="11">
        <v>1712674000</v>
      </c>
      <c r="H14" s="11">
        <v>1712674000</v>
      </c>
      <c r="I14" s="26">
        <f t="shared" si="0"/>
        <v>-5350000</v>
      </c>
      <c r="J14" s="23"/>
    </row>
    <row r="15" spans="1:10">
      <c r="B15" s="13" t="s">
        <v>14</v>
      </c>
      <c r="C15" s="10">
        <v>55634493000</v>
      </c>
      <c r="D15" s="10">
        <v>58493526000</v>
      </c>
      <c r="E15" s="10">
        <v>58801108000</v>
      </c>
      <c r="F15" s="10">
        <v>62106249500</v>
      </c>
      <c r="G15" s="11">
        <v>65534916500</v>
      </c>
      <c r="H15" s="11">
        <v>66039557500</v>
      </c>
      <c r="I15" s="26">
        <f t="shared" si="0"/>
        <v>7238449500</v>
      </c>
      <c r="J15" s="23"/>
    </row>
    <row r="16" spans="1:10">
      <c r="B16" s="16" t="s">
        <v>5</v>
      </c>
      <c r="C16" s="17">
        <f t="shared" ref="C16:H16" si="1">SUM(C6:C15)</f>
        <v>209684631500</v>
      </c>
      <c r="D16" s="17">
        <f t="shared" si="1"/>
        <v>225633694500</v>
      </c>
      <c r="E16" s="17">
        <f t="shared" si="1"/>
        <v>224934609500</v>
      </c>
      <c r="F16" s="17">
        <f t="shared" si="1"/>
        <v>229663547000</v>
      </c>
      <c r="G16" s="18">
        <f t="shared" si="1"/>
        <v>249712001000</v>
      </c>
      <c r="H16" s="18">
        <f t="shared" si="1"/>
        <v>249290040000</v>
      </c>
      <c r="I16" s="27">
        <f>H16-E16</f>
        <v>24355430500</v>
      </c>
      <c r="J16" s="24"/>
    </row>
    <row r="17" spans="2:10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 t="s">
        <v>23</v>
      </c>
    </row>
    <row r="18" spans="2:10">
      <c r="B18" s="14" t="s">
        <v>6</v>
      </c>
      <c r="C18" s="8">
        <v>87261000</v>
      </c>
      <c r="D18" s="8">
        <v>87261000</v>
      </c>
      <c r="E18" s="8">
        <v>87261000</v>
      </c>
      <c r="F18" s="8">
        <v>87453000</v>
      </c>
      <c r="G18" s="9">
        <v>87292000</v>
      </c>
      <c r="H18" s="9">
        <v>87292000</v>
      </c>
      <c r="I18" s="26">
        <f t="shared" si="0"/>
        <v>31000</v>
      </c>
      <c r="J18" s="23"/>
    </row>
    <row r="19" spans="2:10">
      <c r="B19" s="14" t="s">
        <v>7</v>
      </c>
      <c r="C19" s="8">
        <v>353823000</v>
      </c>
      <c r="D19" s="8">
        <v>383823000</v>
      </c>
      <c r="E19" s="8">
        <v>383823000</v>
      </c>
      <c r="F19" s="8">
        <v>346727000</v>
      </c>
      <c r="G19" s="9">
        <v>346690000</v>
      </c>
      <c r="H19" s="9">
        <v>346690000</v>
      </c>
      <c r="I19" s="26">
        <f t="shared" si="0"/>
        <v>-37133000</v>
      </c>
      <c r="J19" s="23"/>
    </row>
    <row r="20" spans="2:10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 t="s">
        <v>23</v>
      </c>
    </row>
    <row r="21" spans="2:10">
      <c r="B21" s="14" t="s">
        <v>9</v>
      </c>
      <c r="C21" s="8">
        <v>5039371000</v>
      </c>
      <c r="D21" s="8">
        <v>5039371000</v>
      </c>
      <c r="E21" s="8">
        <v>5039371000</v>
      </c>
      <c r="F21" s="8">
        <v>5093735000</v>
      </c>
      <c r="G21" s="9">
        <v>5093735000</v>
      </c>
      <c r="H21" s="9">
        <v>5093735000</v>
      </c>
      <c r="I21" s="26">
        <f t="shared" si="0"/>
        <v>54364000</v>
      </c>
      <c r="J21" s="23"/>
    </row>
    <row r="22" spans="2:10">
      <c r="B22" s="14" t="s">
        <v>10</v>
      </c>
      <c r="C22" s="8">
        <v>1745468000</v>
      </c>
      <c r="D22" s="8">
        <v>1745468000</v>
      </c>
      <c r="E22" s="8">
        <v>1745468000</v>
      </c>
      <c r="F22" s="8">
        <v>1538178000</v>
      </c>
      <c r="G22" s="9">
        <v>1538178000</v>
      </c>
      <c r="H22" s="9">
        <v>1538178000</v>
      </c>
      <c r="I22" s="26">
        <f t="shared" si="0"/>
        <v>-207290000</v>
      </c>
      <c r="J22" s="23"/>
    </row>
    <row r="23" spans="2:10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 t="s">
        <v>23</v>
      </c>
    </row>
    <row r="24" spans="2:10">
      <c r="B24" s="13" t="s">
        <v>12</v>
      </c>
      <c r="C24" s="10">
        <v>297372000</v>
      </c>
      <c r="D24" s="10">
        <v>297372000</v>
      </c>
      <c r="E24" s="10">
        <v>297372000</v>
      </c>
      <c r="F24" s="10">
        <v>555112000</v>
      </c>
      <c r="G24" s="11">
        <v>555112000</v>
      </c>
      <c r="H24" s="11">
        <v>555112000</v>
      </c>
      <c r="I24" s="26">
        <f t="shared" si="0"/>
        <v>257740000</v>
      </c>
      <c r="J24" s="23"/>
    </row>
    <row r="25" spans="2:10">
      <c r="B25" s="13" t="s">
        <v>13</v>
      </c>
      <c r="C25" s="10">
        <v>358792000</v>
      </c>
      <c r="D25" s="10">
        <v>358792000</v>
      </c>
      <c r="E25" s="10">
        <v>358792000</v>
      </c>
      <c r="F25" s="10">
        <v>305403000</v>
      </c>
      <c r="G25" s="11">
        <v>305403000</v>
      </c>
      <c r="H25" s="11">
        <v>305403000</v>
      </c>
      <c r="I25" s="26">
        <f t="shared" si="0"/>
        <v>-53389000</v>
      </c>
      <c r="J25" s="23"/>
    </row>
    <row r="26" spans="2:10">
      <c r="B26" s="13" t="s">
        <v>14</v>
      </c>
      <c r="C26" s="10">
        <v>610439000</v>
      </c>
      <c r="D26" s="10">
        <v>610439000</v>
      </c>
      <c r="E26" s="10">
        <v>610439000</v>
      </c>
      <c r="F26" s="10">
        <v>524187000</v>
      </c>
      <c r="G26" s="11">
        <v>523383000</v>
      </c>
      <c r="H26" s="11">
        <v>523383000</v>
      </c>
      <c r="I26" s="26">
        <f t="shared" si="0"/>
        <v>-87056000</v>
      </c>
      <c r="J26" s="23"/>
    </row>
    <row r="27" spans="2:10">
      <c r="B27" s="16" t="s">
        <v>15</v>
      </c>
      <c r="C27" s="17">
        <f t="shared" ref="C27:H27" si="2">SUM(C17:C26)</f>
        <v>8492526000</v>
      </c>
      <c r="D27" s="17">
        <f t="shared" si="2"/>
        <v>8522526000</v>
      </c>
      <c r="E27" s="17">
        <f t="shared" si="2"/>
        <v>8522526000</v>
      </c>
      <c r="F27" s="17">
        <f t="shared" si="2"/>
        <v>8450795000</v>
      </c>
      <c r="G27" s="18">
        <f t="shared" si="2"/>
        <v>8449793000</v>
      </c>
      <c r="H27" s="18">
        <f t="shared" si="2"/>
        <v>8449793000</v>
      </c>
      <c r="I27" s="27">
        <f>H27-E27</f>
        <v>-72733000</v>
      </c>
      <c r="J27" s="24"/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세출_지출_세목_외화_202209</vt:lpstr>
      <vt:lpstr>세출_지출_세목_총액_202209</vt:lpstr>
      <vt:lpstr>세출_지출_세목_총지출_202209</vt:lpstr>
      <vt:lpstr>세출_지출_세목_추경포함_202209</vt:lpstr>
      <vt:lpstr>세출_지출_세부사업_외화_202209</vt:lpstr>
      <vt:lpstr>세출_지출_세부사업_총액_202209</vt:lpstr>
      <vt:lpstr>세출_지출_세부사업_총지출_202209</vt:lpstr>
      <vt:lpstr>세출_지출_세부사업_추경포함_202209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Jeehay Park</cp:lastModifiedBy>
  <cp:lastPrinted>2019-10-25T13:11:04Z</cp:lastPrinted>
  <dcterms:modified xsi:type="dcterms:W3CDTF">2022-09-01T05:51:23Z</dcterms:modified>
</cp:coreProperties>
</file>