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PA\KS_재정통계자료_작성_v1\003_Result\"/>
    </mc:Choice>
  </mc:AlternateContent>
  <xr:revisionPtr revIDLastSave="0" documentId="13_ncr:1_{CAF9359C-7143-4B0A-9C81-EA333D3FA473}" xr6:coauthVersionLast="47" xr6:coauthVersionMax="47" xr10:uidLastSave="{00000000-0000-0000-0000-000000000000}"/>
  <bookViews>
    <workbookView xWindow="2448" yWindow="468" windowWidth="19764" windowHeight="11892" firstSheet="6" activeTab="7" xr2:uid="{00000000-000D-0000-FFFF-FFFF00000000}"/>
  </bookViews>
  <sheets>
    <sheet name="집행_수입_월별_수입징수상황(전월)_202209" sheetId="1" r:id="rId1"/>
    <sheet name="집행_수입_월별_수입운용상황(전월)_202209" sheetId="6" r:id="rId2"/>
    <sheet name="집행_지출_월별_지출징수상황(전월)_202209" sheetId="4" r:id="rId3"/>
    <sheet name="집행_지출_월별_지출운용상황(전월)_202209" sheetId="5" r:id="rId4"/>
    <sheet name="집행_수입_월별_수입징수상황(전년도)_202209" sheetId="7" r:id="rId5"/>
    <sheet name="집행_수입_월별_수입운용상황(전년도)_202209" sheetId="8" r:id="rId6"/>
    <sheet name="집행_지출_월별_지출징수상황(전년도)_202209" sheetId="9" r:id="rId7"/>
    <sheet name="집행_지출_월별_지출운용상황(전년도)_202209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0" l="1"/>
  <c r="G27" i="10"/>
  <c r="F27" i="10"/>
  <c r="I27" i="10" s="1"/>
  <c r="E27" i="10"/>
  <c r="D27" i="10"/>
  <c r="C27" i="10"/>
  <c r="I26" i="10"/>
  <c r="I25" i="10"/>
  <c r="I24" i="10"/>
  <c r="I23" i="10"/>
  <c r="I22" i="10"/>
  <c r="I21" i="10"/>
  <c r="I20" i="10"/>
  <c r="I19" i="10"/>
  <c r="I18" i="10"/>
  <c r="I17" i="10"/>
  <c r="H16" i="10"/>
  <c r="G16" i="10"/>
  <c r="F16" i="10"/>
  <c r="E16" i="10"/>
  <c r="D16" i="10"/>
  <c r="C16" i="10"/>
  <c r="I15" i="10"/>
  <c r="I14" i="10"/>
  <c r="I13" i="10"/>
  <c r="I12" i="10"/>
  <c r="I11" i="10"/>
  <c r="I10" i="10"/>
  <c r="I9" i="10"/>
  <c r="I8" i="10"/>
  <c r="I7" i="10"/>
  <c r="I6" i="10"/>
  <c r="H27" i="9"/>
  <c r="G27" i="9"/>
  <c r="F27" i="9"/>
  <c r="I27" i="9" s="1"/>
  <c r="E27" i="9"/>
  <c r="D27" i="9"/>
  <c r="C27" i="9"/>
  <c r="I26" i="9"/>
  <c r="I25" i="9"/>
  <c r="I24" i="9"/>
  <c r="I23" i="9"/>
  <c r="I22" i="9"/>
  <c r="I21" i="9"/>
  <c r="I20" i="9"/>
  <c r="I19" i="9"/>
  <c r="I18" i="9"/>
  <c r="I17" i="9"/>
  <c r="H16" i="9"/>
  <c r="G16" i="9"/>
  <c r="F16" i="9"/>
  <c r="I16" i="9" s="1"/>
  <c r="E16" i="9"/>
  <c r="D16" i="9"/>
  <c r="C16" i="9"/>
  <c r="I15" i="9"/>
  <c r="I14" i="9"/>
  <c r="I13" i="9"/>
  <c r="I12" i="9"/>
  <c r="I11" i="9"/>
  <c r="I10" i="9"/>
  <c r="I9" i="9"/>
  <c r="I8" i="9"/>
  <c r="I7" i="9"/>
  <c r="I6" i="9"/>
  <c r="H27" i="8"/>
  <c r="G27" i="8"/>
  <c r="F27" i="8"/>
  <c r="E27" i="8"/>
  <c r="D27" i="8"/>
  <c r="C27" i="8"/>
  <c r="I26" i="8"/>
  <c r="I25" i="8"/>
  <c r="I24" i="8"/>
  <c r="I23" i="8"/>
  <c r="I22" i="8"/>
  <c r="I21" i="8"/>
  <c r="I20" i="8"/>
  <c r="I19" i="8"/>
  <c r="I18" i="8"/>
  <c r="I17" i="8"/>
  <c r="H16" i="8"/>
  <c r="G16" i="8"/>
  <c r="F16" i="8"/>
  <c r="E16" i="8"/>
  <c r="D16" i="8"/>
  <c r="C16" i="8"/>
  <c r="I16" i="8" s="1"/>
  <c r="I15" i="8"/>
  <c r="I14" i="8"/>
  <c r="I13" i="8"/>
  <c r="I12" i="8"/>
  <c r="I11" i="8"/>
  <c r="I10" i="8"/>
  <c r="I9" i="8"/>
  <c r="I8" i="8"/>
  <c r="I7" i="8"/>
  <c r="I6" i="8"/>
  <c r="N27" i="7"/>
  <c r="J27" i="7"/>
  <c r="I27" i="7"/>
  <c r="H27" i="7"/>
  <c r="G27" i="7"/>
  <c r="F27" i="7"/>
  <c r="E27" i="7"/>
  <c r="D27" i="7"/>
  <c r="C27" i="7"/>
  <c r="K26" i="7"/>
  <c r="K25" i="7"/>
  <c r="K24" i="7"/>
  <c r="K23" i="7"/>
  <c r="K22" i="7"/>
  <c r="K21" i="7"/>
  <c r="K20" i="7"/>
  <c r="K19" i="7"/>
  <c r="K18" i="7"/>
  <c r="K17" i="7"/>
  <c r="N16" i="7"/>
  <c r="J16" i="7"/>
  <c r="I16" i="7"/>
  <c r="H16" i="7"/>
  <c r="G16" i="7"/>
  <c r="F16" i="7"/>
  <c r="E16" i="7"/>
  <c r="D16" i="7"/>
  <c r="C16" i="7"/>
  <c r="K15" i="7"/>
  <c r="K14" i="7"/>
  <c r="K13" i="7"/>
  <c r="K12" i="7"/>
  <c r="K11" i="7"/>
  <c r="K10" i="7"/>
  <c r="K9" i="7"/>
  <c r="K8" i="7"/>
  <c r="K7" i="7"/>
  <c r="K6" i="7"/>
  <c r="N27" i="1"/>
  <c r="N16" i="1"/>
  <c r="K18" i="1"/>
  <c r="K19" i="1"/>
  <c r="K20" i="1"/>
  <c r="K21" i="1"/>
  <c r="K22" i="1"/>
  <c r="K23" i="1"/>
  <c r="K24" i="1"/>
  <c r="K25" i="1"/>
  <c r="K26" i="1"/>
  <c r="K17" i="1"/>
  <c r="K8" i="1"/>
  <c r="K9" i="1"/>
  <c r="K10" i="1"/>
  <c r="K11" i="1"/>
  <c r="K12" i="1"/>
  <c r="K13" i="1"/>
  <c r="K14" i="1"/>
  <c r="K15" i="1"/>
  <c r="K7" i="1"/>
  <c r="K6" i="1"/>
  <c r="D27" i="1"/>
  <c r="E27" i="1"/>
  <c r="F27" i="1"/>
  <c r="G27" i="1"/>
  <c r="H27" i="1"/>
  <c r="I27" i="1"/>
  <c r="J27" i="1"/>
  <c r="D16" i="1"/>
  <c r="E16" i="1"/>
  <c r="F16" i="1"/>
  <c r="G16" i="1"/>
  <c r="H16" i="1"/>
  <c r="I16" i="1"/>
  <c r="J16" i="1"/>
  <c r="H27" i="6"/>
  <c r="G27" i="6"/>
  <c r="F27" i="6"/>
  <c r="E27" i="6"/>
  <c r="D27" i="6"/>
  <c r="C27" i="6"/>
  <c r="I26" i="6"/>
  <c r="I25" i="6"/>
  <c r="I24" i="6"/>
  <c r="I23" i="6"/>
  <c r="I22" i="6"/>
  <c r="I21" i="6"/>
  <c r="I20" i="6"/>
  <c r="I19" i="6"/>
  <c r="I18" i="6"/>
  <c r="I17" i="6"/>
  <c r="H16" i="6"/>
  <c r="G16" i="6"/>
  <c r="F16" i="6"/>
  <c r="E16" i="6"/>
  <c r="D16" i="6"/>
  <c r="C16" i="6"/>
  <c r="I15" i="6"/>
  <c r="I14" i="6"/>
  <c r="I13" i="6"/>
  <c r="I12" i="6"/>
  <c r="I11" i="6"/>
  <c r="I10" i="6"/>
  <c r="I9" i="6"/>
  <c r="I8" i="6"/>
  <c r="I7" i="6"/>
  <c r="I6" i="6"/>
  <c r="I18" i="5"/>
  <c r="I19" i="5"/>
  <c r="I20" i="5"/>
  <c r="I21" i="5"/>
  <c r="I22" i="5"/>
  <c r="I23" i="5"/>
  <c r="I24" i="5"/>
  <c r="I25" i="5"/>
  <c r="I26" i="5"/>
  <c r="I17" i="5"/>
  <c r="I8" i="5"/>
  <c r="I9" i="5"/>
  <c r="I10" i="5"/>
  <c r="I11" i="5"/>
  <c r="I12" i="5"/>
  <c r="I13" i="5"/>
  <c r="I14" i="5"/>
  <c r="I15" i="5"/>
  <c r="I7" i="5"/>
  <c r="I6" i="5"/>
  <c r="I18" i="4"/>
  <c r="I19" i="4"/>
  <c r="I20" i="4"/>
  <c r="I21" i="4"/>
  <c r="I22" i="4"/>
  <c r="I23" i="4"/>
  <c r="I24" i="4"/>
  <c r="I25" i="4"/>
  <c r="I26" i="4"/>
  <c r="I17" i="4"/>
  <c r="I8" i="4"/>
  <c r="I9" i="4"/>
  <c r="I10" i="4"/>
  <c r="I11" i="4"/>
  <c r="I12" i="4"/>
  <c r="I13" i="4"/>
  <c r="I14" i="4"/>
  <c r="I15" i="4"/>
  <c r="I7" i="4"/>
  <c r="I6" i="4"/>
  <c r="I16" i="10" l="1"/>
  <c r="I27" i="8"/>
  <c r="I16" i="6"/>
  <c r="K27" i="7"/>
  <c r="K16" i="7"/>
  <c r="I27" i="6"/>
  <c r="G27" i="4"/>
  <c r="G16" i="4"/>
  <c r="G27" i="5"/>
  <c r="G16" i="5"/>
  <c r="H27" i="5"/>
  <c r="F27" i="5"/>
  <c r="I27" i="5" s="1"/>
  <c r="E27" i="5"/>
  <c r="D27" i="5"/>
  <c r="C27" i="5"/>
  <c r="H16" i="5"/>
  <c r="F16" i="5"/>
  <c r="I16" i="5" s="1"/>
  <c r="E16" i="5"/>
  <c r="D16" i="5"/>
  <c r="C16" i="5"/>
  <c r="D27" i="4"/>
  <c r="D16" i="4"/>
  <c r="H27" i="4"/>
  <c r="F27" i="4"/>
  <c r="I27" i="4" s="1"/>
  <c r="E27" i="4"/>
  <c r="C27" i="4"/>
  <c r="H16" i="4"/>
  <c r="F16" i="4"/>
  <c r="E16" i="4"/>
  <c r="C16" i="4"/>
  <c r="C27" i="1"/>
  <c r="K27" i="1" s="1"/>
  <c r="C16" i="1"/>
  <c r="K16" i="1" s="1"/>
  <c r="I16" i="4" l="1"/>
</calcChain>
</file>

<file path=xl/sharedStrings.xml><?xml version="1.0" encoding="utf-8"?>
<sst xmlns="http://schemas.openxmlformats.org/spreadsheetml/2006/main" count="337" uniqueCount="62">
  <si>
    <t>증   감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</si>
  <si>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</si>
  <si>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</si>
  <si>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</si>
  <si>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</si>
  <si>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</si>
  <si>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</si>
  <si>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</si>
  <si>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</si>
  <si>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</si>
  <si>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</si>
  <si>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</si>
  <si>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</si>
  <si>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</si>
  <si>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비    고</t>
    <phoneticPr fontId="18" type="noConversion"/>
  </si>
  <si>
    <t>일 반 회 계(110)</t>
    <phoneticPr fontId="18" type="noConversion"/>
  </si>
  <si>
    <t>예산</t>
    <phoneticPr fontId="18" type="noConversion"/>
  </si>
  <si>
    <t>당월집행액</t>
    <phoneticPr fontId="18" type="noConversion"/>
  </si>
  <si>
    <t>누계집행액</t>
    <phoneticPr fontId="18" type="noConversion"/>
  </si>
  <si>
    <t>예산현액</t>
    <phoneticPr fontId="18" type="noConversion"/>
  </si>
  <si>
    <t>당월지출금액</t>
    <phoneticPr fontId="18" type="noConversion"/>
  </si>
  <si>
    <t>누계지출금액</t>
    <phoneticPr fontId="18" type="noConversion"/>
  </si>
  <si>
    <t>징수결정본월금액</t>
    <phoneticPr fontId="18" type="noConversion"/>
  </si>
  <si>
    <t>징수결정누계금액</t>
    <phoneticPr fontId="18" type="noConversion"/>
  </si>
  <si>
    <t>수납본월금액</t>
    <phoneticPr fontId="18" type="noConversion"/>
  </si>
  <si>
    <t>수납누계금액</t>
    <phoneticPr fontId="18" type="noConversion"/>
  </si>
  <si>
    <t>당월수납금액</t>
    <phoneticPr fontId="18" type="noConversion"/>
  </si>
  <si>
    <t>누계수납금액</t>
    <phoneticPr fontId="18" type="noConversion"/>
  </si>
  <si>
    <t>회 계 코 드</t>
    <phoneticPr fontId="18" type="noConversion"/>
  </si>
  <si>
    <t>미 수 납 누 계 금 액</t>
    <phoneticPr fontId="18" type="noConversion"/>
  </si>
  <si>
    <t>□ 집행_수입_월별_수입징수상황(전월)</t>
  </si>
  <si>
    <t>(단위 : 원)</t>
  </si>
  <si>
    <t>216, 236, 523, 535, 541, 547</t>
  </si>
  <si>
    <t>236, 237</t>
  </si>
  <si>
    <t>236, 502, 50A, 530, 540, 588</t>
  </si>
  <si>
    <t>215, 508</t>
  </si>
  <si>
    <t>236, 427, 433, 434, 435, 436, 437, 542, 571</t>
  </si>
  <si>
    <t>전월/현월 데이터 미존재</t>
  </si>
  <si>
    <t>□ 집행_수입_월별_수입징수상황(전년도)</t>
  </si>
  <si>
    <t>216, 523, 535, 541, 547, 558</t>
  </si>
  <si>
    <t>236, 237, 555, 562</t>
  </si>
  <si>
    <t>230, 232, 516, 544</t>
  </si>
  <si>
    <t>236, 502, 530, 540, 578, 588</t>
  </si>
  <si>
    <t>236, 427, 433, 434, 435, 436, 437, 532, 542, 571</t>
  </si>
  <si>
    <t>□ 집행_수입_월별_수입운용상황(전월)</t>
  </si>
  <si>
    <t>541, 236, 523, 547, 535</t>
  </si>
  <si>
    <t>540, 236, 502, 50A, 530, 588</t>
  </si>
  <si>
    <t>236, 437, 434, 435, 427, 433, 436, 542, 571</t>
  </si>
  <si>
    <t>□ 집행_수입_월별_수입운용상황(전년도)</t>
  </si>
  <si>
    <t>541, 558, 523, 216, 547, 535</t>
  </si>
  <si>
    <t>236, 562, 555, 237</t>
  </si>
  <si>
    <t>232, 544, 516, 230</t>
  </si>
  <si>
    <t>540, 236, 502, 530, 588, 578</t>
  </si>
  <si>
    <t>437, 434, 435, 427, 433, 436, 542, 532, 571</t>
  </si>
  <si>
    <t>□ 집행_지출_월별_지출징수상황(전월)</t>
  </si>
  <si>
    <t>216, 236, 523, 535, 541, 547, 558</t>
  </si>
  <si>
    <t>502, 50A, 530, 540, 578, 588</t>
  </si>
  <si>
    <t>□ 집행_지출_월별_지출징수상황(전년도)</t>
  </si>
  <si>
    <t>236, 523, 535, 541, 547, 558</t>
  </si>
  <si>
    <t>□ 집행_지출_월별_지출운용상황(전월)</t>
  </si>
  <si>
    <t>현월 데이터 미존재</t>
  </si>
  <si>
    <t>□ 집행_지출_월별_지출운용상황(전년도)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</si>
</sst>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0_);[Red]\(#,##0\)"/>
  </numFmts>
  <fonts count="2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64" fontId="0" fillId="0" borderId="11" xfId="42" applyFont="1" applyFill="1" applyBorder="1" applyAlignment="1">
      <alignment vertical="center" shrinkToFit="1"/>
    </xf>
    <xf numFmtId="164" fontId="0" fillId="0" borderId="14" xfId="42" applyFont="1" applyFill="1" applyBorder="1" applyAlignment="1">
      <alignment vertical="center" shrinkToFit="1"/>
    </xf>
    <xf numFmtId="164" fontId="0" fillId="0" borderId="15" xfId="42" applyFont="1" applyFill="1" applyBorder="1" applyAlignment="1">
      <alignment vertical="center" shrinkToFit="1"/>
    </xf>
    <xf numFmtId="164" fontId="0" fillId="0" borderId="13" xfId="42" applyFont="1" applyFill="1" applyBorder="1" applyAlignment="1">
      <alignment vertical="center" shrinkToFit="1"/>
    </xf>
    <xf numFmtId="164" fontId="0" fillId="0" borderId="15" xfId="42" applyFont="1" applyBorder="1" applyAlignment="1">
      <alignment vertical="center" shrinkToFit="1"/>
    </xf>
    <xf numFmtId="164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64" fontId="0" fillId="33" borderId="10" xfId="42" applyFont="1" applyFill="1" applyBorder="1" applyAlignment="1">
      <alignment vertical="center" shrinkToFit="1"/>
    </xf>
    <xf numFmtId="164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65" fontId="0" fillId="0" borderId="11" xfId="42" applyNumberFormat="1" applyFont="1" applyBorder="1" applyAlignment="1">
      <alignment vertical="center" shrinkToFit="1"/>
    </xf>
    <xf numFmtId="165" fontId="0" fillId="0" borderId="15" xfId="42" applyNumberFormat="1" applyFont="1" applyBorder="1" applyAlignment="1">
      <alignment vertical="center" shrinkToFit="1"/>
    </xf>
    <xf numFmtId="165" fontId="0" fillId="33" borderId="10" xfId="42" applyNumberFormat="1" applyFont="1" applyFill="1" applyBorder="1" applyAlignment="1">
      <alignment vertical="center" shrinkToFit="1"/>
    </xf>
    <xf numFmtId="0" fontId="0" fillId="0" borderId="11" xfId="42" applyNumberFormat="1" applyFont="1" applyBorder="1" applyAlignment="1">
      <alignment vertical="center" shrinkToFit="1"/>
    </xf>
    <xf numFmtId="0" fontId="0" fillId="0" borderId="15" xfId="42" applyNumberFormat="1" applyFont="1" applyBorder="1" applyAlignment="1">
      <alignment vertical="center" shrinkToFit="1"/>
    </xf>
    <xf numFmtId="165" fontId="0" fillId="33" borderId="10" xfId="0" applyNumberFormat="1" applyFill="1" applyBorder="1" applyAlignment="1">
      <alignment vertical="center" shrinkToFit="1"/>
    </xf>
    <xf numFmtId="0" fontId="0" fillId="0" borderId="11" xfId="42" applyNumberFormat="1" applyFont="1" applyBorder="1" applyAlignment="1">
      <alignment horizontal="left" vertical="center" shrinkToFit="1"/>
    </xf>
    <xf numFmtId="0" fontId="0" fillId="0" borderId="15" xfId="42" applyNumberFormat="1" applyFont="1" applyBorder="1" applyAlignment="1">
      <alignment horizontal="left"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" xfId="42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1383087-1571-4787-B78E-C2A313EA93AC}"/>
            </a:ext>
          </a:extLst>
        </xdr:cNvPr>
        <xdr:cNvSpPr/>
      </xdr:nvSpPr>
      <xdr:spPr>
        <a:xfrm flipV="1">
          <a:off x="676275" y="659947"/>
          <a:ext cx="1345038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14</xdr:col>
      <xdr:colOff>17417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CF91AB6F-5208-4568-8BB5-32D7DD20EDC2}"/>
            </a:ext>
          </a:extLst>
        </xdr:cNvPr>
        <xdr:cNvSpPr/>
      </xdr:nvSpPr>
      <xdr:spPr>
        <a:xfrm flipV="1">
          <a:off x="609600" y="616132"/>
          <a:ext cx="1714717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C08C753-8E05-4915-953D-E86A44FC42A9}"/>
            </a:ext>
          </a:extLst>
        </xdr:cNvPr>
        <xdr:cNvSpPr/>
      </xdr:nvSpPr>
      <xdr:spPr>
        <a:xfrm flipV="1">
          <a:off x="609600" y="616132"/>
          <a:ext cx="1286364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10</xdr:col>
      <xdr:colOff>3849188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99429367-0618-4358-9D7A-052B14874A7C}"/>
            </a:ext>
          </a:extLst>
        </xdr:cNvPr>
        <xdr:cNvSpPr/>
      </xdr:nvSpPr>
      <xdr:spPr>
        <a:xfrm flipV="1">
          <a:off x="609600" y="616132"/>
          <a:ext cx="1286364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2" name="직사각형 2">
          <a:extLst>
            <a:ext uri="{FF2B5EF4-FFF2-40B4-BE49-F238E27FC236}">
              <a16:creationId xmlns:a16="http://schemas.microsoft.com/office/drawing/2014/main" id="{BC1D0CB0-C1EF-42F4-9703-69F4DFB0DD7D}"/>
            </a:ext>
          </a:extLst>
        </xdr:cNvPr>
        <xdr:cNvSpPr/>
      </xdr:nvSpPr>
      <xdr:spPr>
        <a:xfrm flipV="1">
          <a:off x="609600" y="616132"/>
          <a:ext cx="12139748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N27"/>
  <sheetViews>
    <sheetView showGridLines="0" zoomScale="70" zoomScaleNormal="70" workbookViewId="0"/>
  </sheetViews>
  <sheetFormatPr defaultRowHeight="14.4"/>
  <cols>
    <col min="1" max="1" width="8.88671875" customWidth="1"/>
    <col min="2" max="5" width="15.77734375" style="1" customWidth="1"/>
    <col min="6" max="11" width="15.77734375" customWidth="1"/>
    <col min="12" max="14" width="30.6640625" customWidth="1"/>
  </cols>
  <sheetData>
    <row r="2" spans="1:14" ht="32.4">
      <c r="B2" s="5" t="s">
        <v>30</v>
      </c>
      <c r="C2" s="4"/>
      <c r="D2" s="4"/>
      <c r="E2" s="4"/>
      <c r="F2" s="1"/>
      <c r="N2" s="12" t="s">
        <v>31</v>
      </c>
    </row>
    <row r="3" spans="1:14" ht="19.95" customHeight="1">
      <c r="B3" s="2"/>
      <c r="C3" s="2"/>
      <c r="D3" s="2"/>
      <c r="E3" s="2"/>
      <c r="F3" s="1"/>
    </row>
    <row r="4" spans="1:14" ht="19.95" customHeight="1">
      <c r="A4" s="3"/>
      <c r="B4" s="34" t="s">
        <v>1</v>
      </c>
      <c r="C4" s="34">
        <v>22.04</v>
      </c>
      <c r="D4" s="34"/>
      <c r="E4" s="34"/>
      <c r="F4" s="34"/>
      <c r="G4" s="34">
        <v>22.05</v>
      </c>
      <c r="H4" s="34"/>
      <c r="I4" s="34"/>
      <c r="J4" s="34"/>
      <c r="K4" s="34" t="s">
        <v>0</v>
      </c>
      <c r="L4" s="35" t="s">
        <v>14</v>
      </c>
      <c r="M4" s="35" t="s">
        <v>28</v>
      </c>
      <c r="N4" s="32" t="s">
        <v>29</v>
      </c>
    </row>
    <row r="5" spans="1:14" ht="19.95" customHeight="1">
      <c r="A5" s="3"/>
      <c r="B5" s="34"/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22</v>
      </c>
      <c r="H5" s="19" t="s">
        <v>23</v>
      </c>
      <c r="I5" s="19" t="s">
        <v>24</v>
      </c>
      <c r="J5" s="19" t="s">
        <v>25</v>
      </c>
      <c r="K5" s="34"/>
      <c r="L5" s="36"/>
      <c r="M5" s="36"/>
      <c r="N5" s="33"/>
    </row>
    <row r="6" spans="1:14">
      <c r="A6" s="3"/>
      <c r="B6" s="15" t="s">
        <v>2</v>
      </c>
      <c r="C6" s="6">
        <v>37560000</v>
      </c>
      <c r="D6" s="6">
        <v>76798920</v>
      </c>
      <c r="E6" s="6">
        <v>37560000</v>
      </c>
      <c r="F6" s="6">
        <v>76798920</v>
      </c>
      <c r="G6" s="6">
        <v>57320000</v>
      </c>
      <c r="H6" s="7">
        <v>134118920</v>
      </c>
      <c r="I6" s="7">
        <v>57320000</v>
      </c>
      <c r="J6" s="7">
        <v>134118920</v>
      </c>
      <c r="K6" s="24">
        <f>G6-C6</f>
        <v>19760000</v>
      </c>
      <c r="L6" s="27"/>
      <c r="M6" s="27"/>
      <c r="N6" s="24">
        <v>0</v>
      </c>
    </row>
    <row r="7" spans="1:14">
      <c r="A7" s="3"/>
      <c r="B7" s="14" t="s">
        <v>4</v>
      </c>
      <c r="C7" s="8">
        <v>121409263510</v>
      </c>
      <c r="D7" s="8">
        <v>1446820730920</v>
      </c>
      <c r="E7" s="8">
        <v>103739275020</v>
      </c>
      <c r="F7" s="8">
        <v>361487093870</v>
      </c>
      <c r="G7" s="8">
        <v>128920435300</v>
      </c>
      <c r="H7" s="9">
        <v>1575741166220</v>
      </c>
      <c r="I7" s="9">
        <v>120310155560</v>
      </c>
      <c r="J7" s="9">
        <v>481797249430</v>
      </c>
      <c r="K7" s="25">
        <f>G7-C7</f>
        <v>7511171790</v>
      </c>
      <c r="L7" s="28"/>
      <c r="M7" s="28"/>
      <c r="N7" s="25">
        <v>1091153758400</v>
      </c>
    </row>
    <row r="8" spans="1:14">
      <c r="A8" s="3"/>
      <c r="B8" s="14" t="s">
        <v>5</v>
      </c>
      <c r="C8" s="8">
        <v>24945106080</v>
      </c>
      <c r="D8" s="8">
        <v>414544847310</v>
      </c>
      <c r="E8" s="8">
        <v>33541180370</v>
      </c>
      <c r="F8" s="8">
        <v>275332098300</v>
      </c>
      <c r="G8" s="8">
        <v>27675295955</v>
      </c>
      <c r="H8" s="9">
        <v>442220143265</v>
      </c>
      <c r="I8" s="9">
        <v>16202484840</v>
      </c>
      <c r="J8" s="9">
        <v>291534583140</v>
      </c>
      <c r="K8" s="25">
        <f t="shared" ref="K8:K26" si="0">G8-C8</f>
        <v>2730189875</v>
      </c>
      <c r="L8" s="28"/>
      <c r="M8" s="28"/>
      <c r="N8" s="25">
        <v>150500028095</v>
      </c>
    </row>
    <row r="9" spans="1:14">
      <c r="A9" s="3"/>
      <c r="B9" s="14" t="s">
        <v>6</v>
      </c>
      <c r="C9" s="8">
        <v>6132132929990</v>
      </c>
      <c r="D9" s="8">
        <v>31864618132500</v>
      </c>
      <c r="E9" s="8">
        <v>5337749472450</v>
      </c>
      <c r="F9" s="8">
        <v>25350340282280</v>
      </c>
      <c r="G9" s="8">
        <v>6640550399250</v>
      </c>
      <c r="H9" s="9">
        <v>38505168531750</v>
      </c>
      <c r="I9" s="9">
        <v>7084110507790</v>
      </c>
      <c r="J9" s="9">
        <v>32434450790070</v>
      </c>
      <c r="K9" s="25">
        <f t="shared" si="0"/>
        <v>508417469260</v>
      </c>
      <c r="L9" s="28"/>
      <c r="M9" s="28"/>
      <c r="N9" s="25">
        <v>6066311236180</v>
      </c>
    </row>
    <row r="10" spans="1:14">
      <c r="A10" s="3"/>
      <c r="B10" s="14" t="s">
        <v>7</v>
      </c>
      <c r="C10" s="8">
        <v>24649271910</v>
      </c>
      <c r="D10" s="8">
        <v>159299167770</v>
      </c>
      <c r="E10" s="8">
        <v>24886468580</v>
      </c>
      <c r="F10" s="8">
        <v>157017503940</v>
      </c>
      <c r="G10" s="8">
        <v>164761697150</v>
      </c>
      <c r="H10" s="9">
        <v>324060864920</v>
      </c>
      <c r="I10" s="9">
        <v>27132522000</v>
      </c>
      <c r="J10" s="9">
        <v>184150025940</v>
      </c>
      <c r="K10" s="25">
        <f t="shared" si="0"/>
        <v>140112425240</v>
      </c>
      <c r="L10" s="28"/>
      <c r="M10" s="28"/>
      <c r="N10" s="25">
        <v>139910838980</v>
      </c>
    </row>
    <row r="11" spans="1:14">
      <c r="A11" s="3"/>
      <c r="B11" s="14" t="s">
        <v>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9">
        <v>0</v>
      </c>
      <c r="J11" s="9">
        <v>0</v>
      </c>
      <c r="K11" s="25">
        <f t="shared" si="0"/>
        <v>0</v>
      </c>
      <c r="L11" s="28" t="s">
        <v>37</v>
      </c>
      <c r="M11" s="28"/>
      <c r="N11" s="25">
        <v>0</v>
      </c>
    </row>
    <row r="12" spans="1:14">
      <c r="A12" s="3"/>
      <c r="B12" s="14" t="s">
        <v>9</v>
      </c>
      <c r="C12" s="8">
        <v>1100367620</v>
      </c>
      <c r="D12" s="8">
        <v>2691044230</v>
      </c>
      <c r="E12" s="8">
        <v>679761150</v>
      </c>
      <c r="F12" s="8">
        <v>1644769830</v>
      </c>
      <c r="G12" s="8">
        <v>73064840</v>
      </c>
      <c r="H12" s="9">
        <v>2764109070</v>
      </c>
      <c r="I12" s="9">
        <v>658233840</v>
      </c>
      <c r="J12" s="9">
        <v>2303003670</v>
      </c>
      <c r="K12" s="25">
        <f t="shared" si="0"/>
        <v>-1027302780</v>
      </c>
      <c r="L12" s="28"/>
      <c r="M12" s="28"/>
      <c r="N12" s="25">
        <v>461105400</v>
      </c>
    </row>
    <row r="13" spans="1:14">
      <c r="B13" s="13" t="s">
        <v>10</v>
      </c>
      <c r="C13" s="10">
        <v>12099408145270</v>
      </c>
      <c r="D13" s="10">
        <v>46365654464076</v>
      </c>
      <c r="E13" s="10">
        <v>11822240386010</v>
      </c>
      <c r="F13" s="10">
        <v>45448179301010</v>
      </c>
      <c r="G13" s="10">
        <v>11687205867620</v>
      </c>
      <c r="H13" s="11">
        <v>58052860331696</v>
      </c>
      <c r="I13" s="11">
        <v>11964644682540</v>
      </c>
      <c r="J13" s="11">
        <v>57412823983550</v>
      </c>
      <c r="K13" s="25">
        <f t="shared" si="0"/>
        <v>-412202277650</v>
      </c>
      <c r="L13" s="28"/>
      <c r="M13" s="28"/>
      <c r="N13" s="25">
        <v>639570984966</v>
      </c>
    </row>
    <row r="14" spans="1:14">
      <c r="B14" s="13" t="s">
        <v>11</v>
      </c>
      <c r="C14" s="10">
        <v>20297238720</v>
      </c>
      <c r="D14" s="10">
        <v>196538290330</v>
      </c>
      <c r="E14" s="10">
        <v>20273898850</v>
      </c>
      <c r="F14" s="10">
        <v>194974443000</v>
      </c>
      <c r="G14" s="10">
        <v>24899978970</v>
      </c>
      <c r="H14" s="11">
        <v>221438269300</v>
      </c>
      <c r="I14" s="11">
        <v>24974606340</v>
      </c>
      <c r="J14" s="11">
        <v>219949049340</v>
      </c>
      <c r="K14" s="25">
        <f t="shared" si="0"/>
        <v>4602740250</v>
      </c>
      <c r="L14" s="28"/>
      <c r="M14" s="28"/>
      <c r="N14" s="25">
        <v>1489219960</v>
      </c>
    </row>
    <row r="15" spans="1:14">
      <c r="B15" s="13" t="s">
        <v>12</v>
      </c>
      <c r="C15" s="10">
        <v>-4160052090</v>
      </c>
      <c r="D15" s="10">
        <v>549007793080</v>
      </c>
      <c r="E15" s="10">
        <v>35039963200</v>
      </c>
      <c r="F15" s="10">
        <v>181147419370</v>
      </c>
      <c r="G15" s="10">
        <v>40566121020</v>
      </c>
      <c r="H15" s="11">
        <v>589573914100</v>
      </c>
      <c r="I15" s="11">
        <v>22428897210</v>
      </c>
      <c r="J15" s="11">
        <v>203576316580</v>
      </c>
      <c r="K15" s="25">
        <f t="shared" si="0"/>
        <v>44726173110</v>
      </c>
      <c r="L15" s="28"/>
      <c r="M15" s="28"/>
      <c r="N15" s="25">
        <v>385728650720</v>
      </c>
    </row>
    <row r="16" spans="1:14">
      <c r="B16" s="16" t="s">
        <v>15</v>
      </c>
      <c r="C16" s="17">
        <f>SUM(C6:C15)</f>
        <v>18419819831010</v>
      </c>
      <c r="D16" s="17">
        <f t="shared" ref="D16:J16" si="1">SUM(D6:D15)</f>
        <v>80999251269136</v>
      </c>
      <c r="E16" s="17">
        <f t="shared" si="1"/>
        <v>17378187965630</v>
      </c>
      <c r="F16" s="17">
        <f t="shared" si="1"/>
        <v>71970199710520</v>
      </c>
      <c r="G16" s="17">
        <f t="shared" si="1"/>
        <v>18714710180105</v>
      </c>
      <c r="H16" s="17">
        <f t="shared" si="1"/>
        <v>99713961449241</v>
      </c>
      <c r="I16" s="17">
        <f t="shared" si="1"/>
        <v>19260519410120</v>
      </c>
      <c r="J16" s="17">
        <f t="shared" si="1"/>
        <v>91230719120640</v>
      </c>
      <c r="K16" s="26">
        <f>G16-C16</f>
        <v>294890349095</v>
      </c>
      <c r="L16" s="26"/>
      <c r="M16" s="26"/>
      <c r="N16" s="29">
        <f>SUM(N6:N15)</f>
        <v>8475125822701</v>
      </c>
    </row>
    <row r="17" spans="2:14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7">
        <v>0</v>
      </c>
      <c r="J17" s="7">
        <v>0</v>
      </c>
      <c r="K17" s="25">
        <f t="shared" si="0"/>
        <v>0</v>
      </c>
      <c r="L17" s="27" t="s">
        <v>37</v>
      </c>
      <c r="M17" s="30"/>
      <c r="N17" s="24">
        <v>0</v>
      </c>
    </row>
    <row r="18" spans="2:14">
      <c r="B18" s="14" t="s">
        <v>4</v>
      </c>
      <c r="C18" s="8">
        <v>11561909670</v>
      </c>
      <c r="D18" s="8">
        <v>32526032010</v>
      </c>
      <c r="E18" s="8">
        <v>11562103270</v>
      </c>
      <c r="F18" s="8">
        <v>32496064800</v>
      </c>
      <c r="G18" s="8">
        <v>2898723440</v>
      </c>
      <c r="H18" s="9">
        <v>35424755450</v>
      </c>
      <c r="I18" s="9">
        <v>2898723440</v>
      </c>
      <c r="J18" s="9">
        <v>35394788240</v>
      </c>
      <c r="K18" s="25">
        <f t="shared" si="0"/>
        <v>-8663186230</v>
      </c>
      <c r="L18" s="28"/>
      <c r="M18" s="31">
        <v>439</v>
      </c>
      <c r="N18" s="25">
        <v>29967210</v>
      </c>
    </row>
    <row r="19" spans="2:14">
      <c r="B19" s="14" t="s">
        <v>5</v>
      </c>
      <c r="C19" s="8">
        <v>3134911902788</v>
      </c>
      <c r="D19" s="8">
        <v>20951342876102</v>
      </c>
      <c r="E19" s="8">
        <v>1685604521568</v>
      </c>
      <c r="F19" s="8">
        <v>12948558379399</v>
      </c>
      <c r="G19" s="8">
        <v>2157151212316</v>
      </c>
      <c r="H19" s="9">
        <v>23108494088418</v>
      </c>
      <c r="I19" s="9">
        <v>3238919840003</v>
      </c>
      <c r="J19" s="9">
        <v>16187478219402</v>
      </c>
      <c r="K19" s="25">
        <f t="shared" si="0"/>
        <v>-977760690472</v>
      </c>
      <c r="L19" s="28"/>
      <c r="M19" s="31" t="s">
        <v>32</v>
      </c>
      <c r="N19" s="25">
        <v>6902415973598</v>
      </c>
    </row>
    <row r="20" spans="2:14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9">
        <v>0</v>
      </c>
      <c r="J20" s="9">
        <v>0</v>
      </c>
      <c r="K20" s="25">
        <f t="shared" si="0"/>
        <v>0</v>
      </c>
      <c r="L20" s="28" t="s">
        <v>37</v>
      </c>
      <c r="M20" s="31"/>
      <c r="N20" s="25">
        <v>0</v>
      </c>
    </row>
    <row r="21" spans="2:14">
      <c r="B21" s="14" t="s">
        <v>7</v>
      </c>
      <c r="C21" s="8">
        <v>330818662200</v>
      </c>
      <c r="D21" s="8">
        <v>1683238964130</v>
      </c>
      <c r="E21" s="8">
        <v>330818662200</v>
      </c>
      <c r="F21" s="8">
        <v>1683238964130</v>
      </c>
      <c r="G21" s="8">
        <v>429746794800</v>
      </c>
      <c r="H21" s="9">
        <v>2112985758930</v>
      </c>
      <c r="I21" s="9">
        <v>429746794800</v>
      </c>
      <c r="J21" s="9">
        <v>2112985758930</v>
      </c>
      <c r="K21" s="25">
        <f t="shared" si="0"/>
        <v>98928132600</v>
      </c>
      <c r="L21" s="28"/>
      <c r="M21" s="31" t="s">
        <v>33</v>
      </c>
      <c r="N21" s="25">
        <v>0</v>
      </c>
    </row>
    <row r="22" spans="2:14">
      <c r="B22" s="14" t="s">
        <v>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9">
        <v>0</v>
      </c>
      <c r="J22" s="9">
        <v>0</v>
      </c>
      <c r="K22" s="25">
        <f t="shared" si="0"/>
        <v>0</v>
      </c>
      <c r="L22" s="28" t="s">
        <v>37</v>
      </c>
      <c r="M22" s="31"/>
      <c r="N22" s="25">
        <v>0</v>
      </c>
    </row>
    <row r="23" spans="2:14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9">
        <v>0</v>
      </c>
      <c r="J23" s="9">
        <v>0</v>
      </c>
      <c r="K23" s="25">
        <f t="shared" si="0"/>
        <v>0</v>
      </c>
      <c r="L23" s="28" t="s">
        <v>37</v>
      </c>
      <c r="M23" s="31"/>
      <c r="N23" s="25">
        <v>0</v>
      </c>
    </row>
    <row r="24" spans="2:14">
      <c r="B24" s="13" t="s">
        <v>10</v>
      </c>
      <c r="C24" s="10">
        <v>21530962631950</v>
      </c>
      <c r="D24" s="10">
        <v>98918702865340</v>
      </c>
      <c r="E24" s="10">
        <v>22145408007290</v>
      </c>
      <c r="F24" s="10">
        <v>98892869291400</v>
      </c>
      <c r="G24" s="10">
        <v>38090793642920</v>
      </c>
      <c r="H24" s="11">
        <v>137009496508260</v>
      </c>
      <c r="I24" s="11">
        <v>24367380189940</v>
      </c>
      <c r="J24" s="11">
        <v>123260249481340</v>
      </c>
      <c r="K24" s="25">
        <f t="shared" si="0"/>
        <v>16559831010970</v>
      </c>
      <c r="L24" s="28"/>
      <c r="M24" s="31" t="s">
        <v>34</v>
      </c>
      <c r="N24" s="25">
        <v>13749247026920</v>
      </c>
    </row>
    <row r="25" spans="2:14">
      <c r="B25" s="13" t="s">
        <v>11</v>
      </c>
      <c r="C25" s="10">
        <v>19972754460</v>
      </c>
      <c r="D25" s="10">
        <v>131942643810</v>
      </c>
      <c r="E25" s="10">
        <v>19962023800</v>
      </c>
      <c r="F25" s="10">
        <v>130713355740</v>
      </c>
      <c r="G25" s="10">
        <v>23190395290</v>
      </c>
      <c r="H25" s="11">
        <v>155133039100</v>
      </c>
      <c r="I25" s="11">
        <v>23130620760</v>
      </c>
      <c r="J25" s="11">
        <v>153843976500</v>
      </c>
      <c r="K25" s="25">
        <f t="shared" si="0"/>
        <v>3217640830</v>
      </c>
      <c r="L25" s="28"/>
      <c r="M25" s="31" t="s">
        <v>35</v>
      </c>
      <c r="N25" s="25">
        <v>1289062600</v>
      </c>
    </row>
    <row r="26" spans="2:14">
      <c r="B26" s="13" t="s">
        <v>12</v>
      </c>
      <c r="C26" s="10">
        <v>270087325116</v>
      </c>
      <c r="D26" s="10">
        <v>1861384496841</v>
      </c>
      <c r="E26" s="10">
        <v>26557347026</v>
      </c>
      <c r="F26" s="10">
        <v>1391088168271</v>
      </c>
      <c r="G26" s="10">
        <v>321382833072</v>
      </c>
      <c r="H26" s="11">
        <v>2182767329913</v>
      </c>
      <c r="I26" s="11">
        <v>518294115822</v>
      </c>
      <c r="J26" s="11">
        <v>1909382284093</v>
      </c>
      <c r="K26" s="25">
        <f t="shared" si="0"/>
        <v>51295507956</v>
      </c>
      <c r="L26" s="28"/>
      <c r="M26" s="31" t="s">
        <v>36</v>
      </c>
      <c r="N26" s="25">
        <v>273385045820</v>
      </c>
    </row>
    <row r="27" spans="2:14">
      <c r="B27" s="16" t="s">
        <v>13</v>
      </c>
      <c r="C27" s="17">
        <f>SUM(C17:C26)</f>
        <v>25298315186184</v>
      </c>
      <c r="D27" s="17">
        <f t="shared" ref="D27:J27" si="2">SUM(D17:D26)</f>
        <v>123579137878233</v>
      </c>
      <c r="E27" s="17">
        <f t="shared" si="2"/>
        <v>24219912665154</v>
      </c>
      <c r="F27" s="17">
        <f t="shared" si="2"/>
        <v>115078964223740</v>
      </c>
      <c r="G27" s="17">
        <f t="shared" si="2"/>
        <v>41025163601838</v>
      </c>
      <c r="H27" s="17">
        <f t="shared" si="2"/>
        <v>164604301480071</v>
      </c>
      <c r="I27" s="17">
        <f t="shared" si="2"/>
        <v>28580370284765</v>
      </c>
      <c r="J27" s="17">
        <f t="shared" si="2"/>
        <v>143659334508505</v>
      </c>
      <c r="K27" s="26">
        <f>G27-C27</f>
        <v>15726848415654</v>
      </c>
      <c r="L27" s="26"/>
      <c r="M27" s="26"/>
      <c r="N27" s="29">
        <f>SUM(N17:N26)</f>
        <v>20926367076148</v>
      </c>
    </row>
  </sheetData>
  <mergeCells count="7">
    <mergeCell ref="N4:N5"/>
    <mergeCell ref="G4:J4"/>
    <mergeCell ref="B4:B5"/>
    <mergeCell ref="K4:K5"/>
    <mergeCell ref="C4:F4"/>
    <mergeCell ref="L4:L5"/>
    <mergeCell ref="M4:M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DD1D-1EC3-46EB-968C-885B543F9790}">
  <sheetPr codeName="Sheet2"/>
  <dimension ref="A2:K27"/>
  <sheetViews>
    <sheetView showGridLines="0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1" width="30.6640625" customWidth="1"/>
  </cols>
  <sheetData>
    <row r="2" spans="1:11" ht="32.4">
      <c r="B2" s="5" t="s">
        <v>44</v>
      </c>
      <c r="C2" s="4"/>
      <c r="D2" s="4"/>
      <c r="E2" s="1"/>
      <c r="K2" s="12" t="s">
        <v>31</v>
      </c>
    </row>
    <row r="3" spans="1:11" ht="19.95" customHeight="1">
      <c r="B3" s="2"/>
      <c r="C3" s="2"/>
      <c r="D3" s="2"/>
      <c r="E3" s="1"/>
    </row>
    <row r="4" spans="1:11" ht="19.95" customHeight="1">
      <c r="A4" s="3"/>
      <c r="B4" s="34" t="s">
        <v>1</v>
      </c>
      <c r="C4" s="34">
        <v>22.04</v>
      </c>
      <c r="D4" s="34"/>
      <c r="E4" s="34"/>
      <c r="F4" s="34">
        <v>22.05</v>
      </c>
      <c r="G4" s="34"/>
      <c r="H4" s="34"/>
      <c r="I4" s="34" t="s">
        <v>0</v>
      </c>
      <c r="J4" s="32" t="s">
        <v>14</v>
      </c>
      <c r="K4" s="35" t="s">
        <v>28</v>
      </c>
    </row>
    <row r="5" spans="1:11" ht="19.95" customHeight="1">
      <c r="A5" s="3"/>
      <c r="B5" s="34"/>
      <c r="C5" s="19" t="s">
        <v>19</v>
      </c>
      <c r="D5" s="19" t="s">
        <v>26</v>
      </c>
      <c r="E5" s="19" t="s">
        <v>27</v>
      </c>
      <c r="F5" s="19" t="s">
        <v>19</v>
      </c>
      <c r="G5" s="19" t="s">
        <v>26</v>
      </c>
      <c r="H5" s="19" t="s">
        <v>27</v>
      </c>
      <c r="I5" s="34"/>
      <c r="J5" s="33"/>
      <c r="K5" s="36"/>
    </row>
    <row r="6" spans="1:11" ht="16.5" customHeight="1">
      <c r="A6" s="3"/>
      <c r="B6" s="15" t="s">
        <v>2</v>
      </c>
      <c r="C6" s="6">
        <v>716000000</v>
      </c>
      <c r="D6" s="6">
        <v>37560000</v>
      </c>
      <c r="E6" s="6">
        <v>76798920</v>
      </c>
      <c r="F6" s="6">
        <v>716000000</v>
      </c>
      <c r="G6" s="7">
        <v>57320000</v>
      </c>
      <c r="H6" s="7">
        <v>134118920</v>
      </c>
      <c r="I6" s="24">
        <f>F6-C6</f>
        <v>0</v>
      </c>
      <c r="J6" s="27"/>
      <c r="K6" s="27"/>
    </row>
    <row r="7" spans="1:11">
      <c r="A7" s="3"/>
      <c r="B7" s="14" t="s">
        <v>4</v>
      </c>
      <c r="C7" s="8">
        <v>997070000000</v>
      </c>
      <c r="D7" s="8">
        <v>103739275020</v>
      </c>
      <c r="E7" s="8">
        <v>361487093870</v>
      </c>
      <c r="F7" s="8">
        <v>997070000000</v>
      </c>
      <c r="G7" s="9">
        <v>120310155560</v>
      </c>
      <c r="H7" s="9">
        <v>481797249430</v>
      </c>
      <c r="I7" s="25">
        <f>F7-C7</f>
        <v>0</v>
      </c>
      <c r="J7" s="28"/>
      <c r="K7" s="28"/>
    </row>
    <row r="8" spans="1:11">
      <c r="A8" s="3"/>
      <c r="B8" s="14" t="s">
        <v>5</v>
      </c>
      <c r="C8" s="8">
        <v>131061000000</v>
      </c>
      <c r="D8" s="8">
        <v>33541180370</v>
      </c>
      <c r="E8" s="8">
        <v>275332098300</v>
      </c>
      <c r="F8" s="8">
        <v>131061000000</v>
      </c>
      <c r="G8" s="9">
        <v>16202484840</v>
      </c>
      <c r="H8" s="9">
        <v>291534583140</v>
      </c>
      <c r="I8" s="25">
        <f t="shared" ref="I8:I27" si="0">F8-C8</f>
        <v>0</v>
      </c>
      <c r="J8" s="28"/>
      <c r="K8" s="28"/>
    </row>
    <row r="9" spans="1:11">
      <c r="A9" s="3"/>
      <c r="B9" s="14" t="s">
        <v>6</v>
      </c>
      <c r="C9" s="8">
        <v>37568000000</v>
      </c>
      <c r="D9" s="8">
        <v>5337749472450</v>
      </c>
      <c r="E9" s="8">
        <v>25350340282280</v>
      </c>
      <c r="F9" s="8">
        <v>37568000000</v>
      </c>
      <c r="G9" s="9">
        <v>7084110507790</v>
      </c>
      <c r="H9" s="9">
        <v>32434450790070</v>
      </c>
      <c r="I9" s="25">
        <f t="shared" si="0"/>
        <v>0</v>
      </c>
      <c r="J9" s="28"/>
      <c r="K9" s="28"/>
    </row>
    <row r="10" spans="1:11">
      <c r="A10" s="3"/>
      <c r="B10" s="14" t="s">
        <v>7</v>
      </c>
      <c r="C10" s="8">
        <v>208766000000</v>
      </c>
      <c r="D10" s="8">
        <v>24886468580</v>
      </c>
      <c r="E10" s="8">
        <v>157017503940</v>
      </c>
      <c r="F10" s="8">
        <v>208766000000</v>
      </c>
      <c r="G10" s="9">
        <v>27132522000</v>
      </c>
      <c r="H10" s="9">
        <v>184150025940</v>
      </c>
      <c r="I10" s="25">
        <f t="shared" si="0"/>
        <v>0</v>
      </c>
      <c r="J10" s="28"/>
      <c r="K10" s="28"/>
    </row>
    <row r="11" spans="1:11">
      <c r="A11" s="3"/>
      <c r="B11" s="14" t="s">
        <v>8</v>
      </c>
      <c r="C11" s="8">
        <v>208081000000</v>
      </c>
      <c r="D11" s="8">
        <v>0</v>
      </c>
      <c r="E11" s="8">
        <v>0</v>
      </c>
      <c r="F11" s="8">
        <v>208081000000</v>
      </c>
      <c r="G11" s="9">
        <v>0</v>
      </c>
      <c r="H11" s="9">
        <v>0</v>
      </c>
      <c r="I11" s="25">
        <f t="shared" si="0"/>
        <v>0</v>
      </c>
      <c r="J11" s="28"/>
      <c r="K11" s="28"/>
    </row>
    <row r="12" spans="1:11">
      <c r="A12" s="3"/>
      <c r="B12" s="14" t="s">
        <v>9</v>
      </c>
      <c r="C12" s="8">
        <v>4163000000</v>
      </c>
      <c r="D12" s="8">
        <v>679761150</v>
      </c>
      <c r="E12" s="8">
        <v>1644769830</v>
      </c>
      <c r="F12" s="8">
        <v>4163000000</v>
      </c>
      <c r="G12" s="9">
        <v>658233840</v>
      </c>
      <c r="H12" s="9">
        <v>2303003670</v>
      </c>
      <c r="I12" s="25">
        <f t="shared" si="0"/>
        <v>0</v>
      </c>
      <c r="J12" s="28"/>
      <c r="K12" s="28"/>
    </row>
    <row r="13" spans="1:11">
      <c r="B13" s="13" t="s">
        <v>10</v>
      </c>
      <c r="C13" s="10">
        <v>488069250950000</v>
      </c>
      <c r="D13" s="10">
        <v>11822240386010</v>
      </c>
      <c r="E13" s="10">
        <v>45448179301010</v>
      </c>
      <c r="F13" s="10">
        <v>488069250950000</v>
      </c>
      <c r="G13" s="11">
        <v>11964644682540</v>
      </c>
      <c r="H13" s="11">
        <v>57412823983550</v>
      </c>
      <c r="I13" s="25">
        <f t="shared" si="0"/>
        <v>0</v>
      </c>
      <c r="J13" s="28"/>
      <c r="K13" s="28"/>
    </row>
    <row r="14" spans="1:11">
      <c r="B14" s="13" t="s">
        <v>11</v>
      </c>
      <c r="C14" s="10">
        <v>484047000000</v>
      </c>
      <c r="D14" s="10">
        <v>20273898850</v>
      </c>
      <c r="E14" s="10">
        <v>194974443000</v>
      </c>
      <c r="F14" s="10">
        <v>484047000000</v>
      </c>
      <c r="G14" s="11">
        <v>24974606340</v>
      </c>
      <c r="H14" s="11">
        <v>219949049340</v>
      </c>
      <c r="I14" s="25">
        <f t="shared" si="0"/>
        <v>0</v>
      </c>
      <c r="J14" s="28"/>
      <c r="K14" s="28"/>
    </row>
    <row r="15" spans="1:11">
      <c r="B15" s="13" t="s">
        <v>12</v>
      </c>
      <c r="C15" s="10">
        <v>513078000000</v>
      </c>
      <c r="D15" s="10">
        <v>35039963200</v>
      </c>
      <c r="E15" s="10">
        <v>181147419370</v>
      </c>
      <c r="F15" s="10">
        <v>513078000000</v>
      </c>
      <c r="G15" s="11">
        <v>22428897210</v>
      </c>
      <c r="H15" s="11">
        <v>203576316580</v>
      </c>
      <c r="I15" s="25">
        <f t="shared" si="0"/>
        <v>0</v>
      </c>
      <c r="J15" s="28"/>
      <c r="K15" s="28"/>
    </row>
    <row r="16" spans="1:11">
      <c r="B16" s="16" t="s">
        <v>3</v>
      </c>
      <c r="C16" s="17">
        <f t="shared" ref="C16:H16" si="1">SUM(C6:C15)</f>
        <v>490653800950000</v>
      </c>
      <c r="D16" s="17">
        <f t="shared" si="1"/>
        <v>17378187965630</v>
      </c>
      <c r="E16" s="17">
        <f t="shared" si="1"/>
        <v>71970199710520</v>
      </c>
      <c r="F16" s="17">
        <f t="shared" si="1"/>
        <v>490653800950000</v>
      </c>
      <c r="G16" s="18">
        <f t="shared" si="1"/>
        <v>19260519410120</v>
      </c>
      <c r="H16" s="18">
        <f t="shared" si="1"/>
        <v>91230719120640</v>
      </c>
      <c r="I16" s="26">
        <f>F16-C16</f>
        <v>0</v>
      </c>
      <c r="J16" s="26"/>
      <c r="K16" s="26"/>
    </row>
    <row r="17" spans="2:11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7" t="s">
        <v>37</v>
      </c>
      <c r="K17" s="30"/>
    </row>
    <row r="18" spans="2:11">
      <c r="B18" s="14" t="s">
        <v>4</v>
      </c>
      <c r="C18" s="8">
        <v>82584000000</v>
      </c>
      <c r="D18" s="8">
        <v>11562103270</v>
      </c>
      <c r="E18" s="8">
        <v>32496064800</v>
      </c>
      <c r="F18" s="8">
        <v>82584000000</v>
      </c>
      <c r="G18" s="9">
        <v>2898723440</v>
      </c>
      <c r="H18" s="9">
        <v>35394788240</v>
      </c>
      <c r="I18" s="25">
        <f t="shared" si="0"/>
        <v>0</v>
      </c>
      <c r="J18" s="28"/>
      <c r="K18" s="31">
        <v>439</v>
      </c>
    </row>
    <row r="19" spans="2:11">
      <c r="B19" s="14" t="s">
        <v>5</v>
      </c>
      <c r="C19" s="8">
        <v>44128194000000</v>
      </c>
      <c r="D19" s="8">
        <v>1685604521568</v>
      </c>
      <c r="E19" s="8">
        <v>12948558379399</v>
      </c>
      <c r="F19" s="8">
        <v>44128194000000</v>
      </c>
      <c r="G19" s="9">
        <v>3238919840003</v>
      </c>
      <c r="H19" s="9">
        <v>16187478219402</v>
      </c>
      <c r="I19" s="25">
        <f t="shared" si="0"/>
        <v>0</v>
      </c>
      <c r="J19" s="28"/>
      <c r="K19" s="31" t="s">
        <v>45</v>
      </c>
    </row>
    <row r="20" spans="2:11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8" t="s">
        <v>37</v>
      </c>
      <c r="K20" s="31"/>
    </row>
    <row r="21" spans="2:11">
      <c r="B21" s="14" t="s">
        <v>7</v>
      </c>
      <c r="C21" s="8">
        <v>17508684000000</v>
      </c>
      <c r="D21" s="8">
        <v>330818662200</v>
      </c>
      <c r="E21" s="8">
        <v>1683238964130</v>
      </c>
      <c r="F21" s="8">
        <v>17508684000000</v>
      </c>
      <c r="G21" s="9">
        <v>429746794800</v>
      </c>
      <c r="H21" s="9">
        <v>2112985758930</v>
      </c>
      <c r="I21" s="25">
        <f t="shared" si="0"/>
        <v>0</v>
      </c>
      <c r="J21" s="28"/>
      <c r="K21" s="31" t="s">
        <v>33</v>
      </c>
    </row>
    <row r="22" spans="2:11">
      <c r="B22" s="14" t="s">
        <v>8</v>
      </c>
      <c r="C22" s="8">
        <v>6279687000000</v>
      </c>
      <c r="D22" s="8">
        <v>0</v>
      </c>
      <c r="E22" s="8">
        <v>0</v>
      </c>
      <c r="F22" s="8">
        <v>6279687000000</v>
      </c>
      <c r="G22" s="9">
        <v>0</v>
      </c>
      <c r="H22" s="9">
        <v>0</v>
      </c>
      <c r="I22" s="25">
        <f t="shared" si="0"/>
        <v>0</v>
      </c>
      <c r="J22" s="28"/>
      <c r="K22" s="31"/>
    </row>
    <row r="23" spans="2:11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8" t="s">
        <v>37</v>
      </c>
      <c r="K23" s="31"/>
    </row>
    <row r="24" spans="2:11">
      <c r="B24" s="13" t="s">
        <v>10</v>
      </c>
      <c r="C24" s="10">
        <v>371487894000000</v>
      </c>
      <c r="D24" s="10">
        <v>22145408007290</v>
      </c>
      <c r="E24" s="10">
        <v>98892869291400</v>
      </c>
      <c r="F24" s="10">
        <v>371487894000000</v>
      </c>
      <c r="G24" s="11">
        <v>24367380189940</v>
      </c>
      <c r="H24" s="11">
        <v>123260249481340</v>
      </c>
      <c r="I24" s="25">
        <f t="shared" si="0"/>
        <v>0</v>
      </c>
      <c r="J24" s="28"/>
      <c r="K24" s="31" t="s">
        <v>46</v>
      </c>
    </row>
    <row r="25" spans="2:11">
      <c r="B25" s="13" t="s">
        <v>11</v>
      </c>
      <c r="C25" s="10">
        <v>487998000000</v>
      </c>
      <c r="D25" s="10">
        <v>19962023800</v>
      </c>
      <c r="E25" s="10">
        <v>130713355740</v>
      </c>
      <c r="F25" s="10">
        <v>487998000000</v>
      </c>
      <c r="G25" s="11">
        <v>23130620760</v>
      </c>
      <c r="H25" s="11">
        <v>153843976500</v>
      </c>
      <c r="I25" s="25">
        <f t="shared" si="0"/>
        <v>0</v>
      </c>
      <c r="J25" s="28"/>
      <c r="K25" s="31" t="s">
        <v>35</v>
      </c>
    </row>
    <row r="26" spans="2:11">
      <c r="B26" s="13" t="s">
        <v>12</v>
      </c>
      <c r="C26" s="10">
        <v>78860422200000</v>
      </c>
      <c r="D26" s="10">
        <v>26557347026</v>
      </c>
      <c r="E26" s="10">
        <v>1391088168271</v>
      </c>
      <c r="F26" s="10">
        <v>78860422200000</v>
      </c>
      <c r="G26" s="11">
        <v>518294115822</v>
      </c>
      <c r="H26" s="11">
        <v>1909382284093</v>
      </c>
      <c r="I26" s="25">
        <f t="shared" si="0"/>
        <v>0</v>
      </c>
      <c r="J26" s="28"/>
      <c r="K26" s="31" t="s">
        <v>47</v>
      </c>
    </row>
    <row r="27" spans="2:11">
      <c r="B27" s="16" t="s">
        <v>13</v>
      </c>
      <c r="C27" s="17">
        <f t="shared" ref="C27:H27" si="2">SUM(C17:C26)</f>
        <v>518835463200000</v>
      </c>
      <c r="D27" s="17">
        <f t="shared" si="2"/>
        <v>24219912665154</v>
      </c>
      <c r="E27" s="17">
        <f t="shared" si="2"/>
        <v>115078964223740</v>
      </c>
      <c r="F27" s="17">
        <f t="shared" si="2"/>
        <v>518835463200000</v>
      </c>
      <c r="G27" s="18">
        <f t="shared" si="2"/>
        <v>28580370284765</v>
      </c>
      <c r="H27" s="18">
        <f t="shared" si="2"/>
        <v>143659334508505</v>
      </c>
      <c r="I27" s="26">
        <f t="shared" si="0"/>
        <v>0</v>
      </c>
      <c r="J27" s="26"/>
      <c r="K27" s="26"/>
    </row>
  </sheetData>
  <mergeCells count="6">
    <mergeCell ref="B4:B5"/>
    <mergeCell ref="C4:E4"/>
    <mergeCell ref="F4:H4"/>
    <mergeCell ref="I4:I5"/>
    <mergeCell ref="K4:K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sheetPr codeName="Sheet3"/>
  <dimension ref="A2:K27"/>
  <sheetViews>
    <sheetView showGridLines="0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1" width="30.6640625" customWidth="1"/>
  </cols>
  <sheetData>
    <row r="2" spans="1:11" ht="32.4">
      <c r="B2" s="5" t="s">
        <v>54</v>
      </c>
      <c r="C2" s="4"/>
      <c r="D2" s="4"/>
      <c r="E2" s="1"/>
      <c r="K2" s="12" t="s">
        <v>31</v>
      </c>
    </row>
    <row r="3" spans="1:11" ht="19.95" customHeight="1">
      <c r="B3" s="2"/>
      <c r="C3" s="2"/>
      <c r="D3" s="2"/>
      <c r="E3" s="1"/>
    </row>
    <row r="4" spans="1:11" ht="19.95" customHeight="1">
      <c r="A4" s="3"/>
      <c r="B4" s="34" t="s">
        <v>1</v>
      </c>
      <c r="C4" s="34">
        <v>22.05</v>
      </c>
      <c r="D4" s="34"/>
      <c r="E4" s="34"/>
      <c r="F4" s="34">
        <v>22.06</v>
      </c>
      <c r="G4" s="34"/>
      <c r="H4" s="34"/>
      <c r="I4" s="34" t="s">
        <v>0</v>
      </c>
      <c r="J4" s="32" t="s">
        <v>14</v>
      </c>
      <c r="K4" s="35" t="s">
        <v>28</v>
      </c>
    </row>
    <row r="5" spans="1:11" ht="19.95" customHeight="1">
      <c r="A5" s="3"/>
      <c r="B5" s="34"/>
      <c r="C5" s="19" t="s">
        <v>16</v>
      </c>
      <c r="D5" s="19" t="s">
        <v>17</v>
      </c>
      <c r="E5" s="19" t="s">
        <v>18</v>
      </c>
      <c r="F5" s="19" t="s">
        <v>16</v>
      </c>
      <c r="G5" s="19" t="s">
        <v>17</v>
      </c>
      <c r="H5" s="19" t="s">
        <v>18</v>
      </c>
      <c r="I5" s="34"/>
      <c r="J5" s="33"/>
      <c r="K5" s="36"/>
    </row>
    <row r="6" spans="1:11">
      <c r="A6" s="3"/>
      <c r="B6" s="15" t="s">
        <v>2</v>
      </c>
      <c r="C6" s="6">
        <v>135444096450</v>
      </c>
      <c r="D6" s="6">
        <v>9112540980</v>
      </c>
      <c r="E6" s="6">
        <v>49880336690</v>
      </c>
      <c r="F6" s="6">
        <v>135444096450</v>
      </c>
      <c r="G6" s="7">
        <v>10096565140</v>
      </c>
      <c r="H6" s="7">
        <v>59976901830</v>
      </c>
      <c r="I6" s="24">
        <f>F6-C6</f>
        <v>0</v>
      </c>
      <c r="J6" s="27"/>
      <c r="K6" s="27"/>
    </row>
    <row r="7" spans="1:11">
      <c r="A7" s="3"/>
      <c r="B7" s="14" t="s">
        <v>4</v>
      </c>
      <c r="C7" s="8">
        <v>12231537568170</v>
      </c>
      <c r="D7" s="8">
        <v>771538586900</v>
      </c>
      <c r="E7" s="8">
        <v>5219610994820</v>
      </c>
      <c r="F7" s="8">
        <v>12231537568170</v>
      </c>
      <c r="G7" s="9">
        <v>1004856823190</v>
      </c>
      <c r="H7" s="9">
        <v>6224467818010</v>
      </c>
      <c r="I7" s="25">
        <f>F7-C7</f>
        <v>0</v>
      </c>
      <c r="J7" s="28"/>
      <c r="K7" s="28"/>
    </row>
    <row r="8" spans="1:11">
      <c r="A8" s="3"/>
      <c r="B8" s="14" t="s">
        <v>5</v>
      </c>
      <c r="C8" s="8">
        <v>10247823966500</v>
      </c>
      <c r="D8" s="8">
        <v>420031095460</v>
      </c>
      <c r="E8" s="8">
        <v>4320777277590</v>
      </c>
      <c r="F8" s="8">
        <v>10247823966500</v>
      </c>
      <c r="G8" s="9">
        <v>2042740222080</v>
      </c>
      <c r="H8" s="9">
        <v>6363517499670</v>
      </c>
      <c r="I8" s="25">
        <f t="shared" ref="I8:I26" si="0">F8-C8</f>
        <v>0</v>
      </c>
      <c r="J8" s="28"/>
      <c r="K8" s="28"/>
    </row>
    <row r="9" spans="1:11">
      <c r="A9" s="3"/>
      <c r="B9" s="14" t="s">
        <v>6</v>
      </c>
      <c r="C9" s="8">
        <v>612971466470</v>
      </c>
      <c r="D9" s="8">
        <v>52009330870</v>
      </c>
      <c r="E9" s="8">
        <v>253292806190</v>
      </c>
      <c r="F9" s="8">
        <v>612971466470</v>
      </c>
      <c r="G9" s="9">
        <v>56215267430</v>
      </c>
      <c r="H9" s="9">
        <v>309508073620</v>
      </c>
      <c r="I9" s="25">
        <f t="shared" si="0"/>
        <v>0</v>
      </c>
      <c r="J9" s="28"/>
      <c r="K9" s="28"/>
    </row>
    <row r="10" spans="1:11">
      <c r="A10" s="3"/>
      <c r="B10" s="14" t="s">
        <v>7</v>
      </c>
      <c r="C10" s="8">
        <v>94270023487560</v>
      </c>
      <c r="D10" s="8">
        <v>7886248908210</v>
      </c>
      <c r="E10" s="8">
        <v>44107526913260</v>
      </c>
      <c r="F10" s="8">
        <v>94270023487560</v>
      </c>
      <c r="G10" s="9">
        <v>8884273053610</v>
      </c>
      <c r="H10" s="9">
        <v>52991799966870</v>
      </c>
      <c r="I10" s="25">
        <f t="shared" si="0"/>
        <v>0</v>
      </c>
      <c r="J10" s="28"/>
      <c r="K10" s="28"/>
    </row>
    <row r="11" spans="1:11">
      <c r="A11" s="3"/>
      <c r="B11" s="14" t="s">
        <v>8</v>
      </c>
      <c r="C11" s="8">
        <v>36979134900720</v>
      </c>
      <c r="D11" s="8">
        <v>2714357215160</v>
      </c>
      <c r="E11" s="8">
        <v>14395791678630</v>
      </c>
      <c r="F11" s="8">
        <v>36979441357000</v>
      </c>
      <c r="G11" s="9">
        <v>4456602063140</v>
      </c>
      <c r="H11" s="9">
        <v>18852188974220</v>
      </c>
      <c r="I11" s="25">
        <f t="shared" si="0"/>
        <v>306456280</v>
      </c>
      <c r="J11" s="28"/>
      <c r="K11" s="28"/>
    </row>
    <row r="12" spans="1:11">
      <c r="A12" s="3"/>
      <c r="B12" s="14" t="s">
        <v>9</v>
      </c>
      <c r="C12" s="8">
        <v>720496519540</v>
      </c>
      <c r="D12" s="8">
        <v>43851501520</v>
      </c>
      <c r="E12" s="8">
        <v>266614064630</v>
      </c>
      <c r="F12" s="8">
        <v>720496519540</v>
      </c>
      <c r="G12" s="9">
        <v>49635243170</v>
      </c>
      <c r="H12" s="9">
        <v>316249307800</v>
      </c>
      <c r="I12" s="25">
        <f t="shared" si="0"/>
        <v>0</v>
      </c>
      <c r="J12" s="28"/>
      <c r="K12" s="28"/>
    </row>
    <row r="13" spans="1:11">
      <c r="B13" s="13" t="s">
        <v>10</v>
      </c>
      <c r="C13" s="10">
        <v>23721910034280</v>
      </c>
      <c r="D13" s="10">
        <v>419933536500</v>
      </c>
      <c r="E13" s="10">
        <v>6262250847680</v>
      </c>
      <c r="F13" s="10">
        <v>23721910034280</v>
      </c>
      <c r="G13" s="11">
        <v>3509601809550</v>
      </c>
      <c r="H13" s="11">
        <v>9771852657230</v>
      </c>
      <c r="I13" s="25">
        <f t="shared" si="0"/>
        <v>0</v>
      </c>
      <c r="J13" s="28"/>
      <c r="K13" s="28"/>
    </row>
    <row r="14" spans="1:11">
      <c r="B14" s="13" t="s">
        <v>11</v>
      </c>
      <c r="C14" s="10">
        <v>1729427634950</v>
      </c>
      <c r="D14" s="10">
        <v>119001036830</v>
      </c>
      <c r="E14" s="10">
        <v>693426307240</v>
      </c>
      <c r="F14" s="10">
        <v>1729427634950</v>
      </c>
      <c r="G14" s="11">
        <v>133310260250</v>
      </c>
      <c r="H14" s="11">
        <v>826736567490</v>
      </c>
      <c r="I14" s="25">
        <f t="shared" si="0"/>
        <v>0</v>
      </c>
      <c r="J14" s="28"/>
      <c r="K14" s="28"/>
    </row>
    <row r="15" spans="1:11">
      <c r="B15" s="13" t="s">
        <v>12</v>
      </c>
      <c r="C15" s="10">
        <v>66658322714570</v>
      </c>
      <c r="D15" s="10">
        <v>5626481706950</v>
      </c>
      <c r="E15" s="10">
        <v>36625320200990</v>
      </c>
      <c r="F15" s="10">
        <v>66658322714570</v>
      </c>
      <c r="G15" s="11">
        <v>5903960288470</v>
      </c>
      <c r="H15" s="11">
        <v>42529280489460</v>
      </c>
      <c r="I15" s="25">
        <f t="shared" si="0"/>
        <v>0</v>
      </c>
      <c r="J15" s="28"/>
      <c r="K15" s="28"/>
    </row>
    <row r="16" spans="1:11">
      <c r="B16" s="20" t="s">
        <v>3</v>
      </c>
      <c r="C16" s="17">
        <f t="shared" ref="C16:H16" si="1">SUM(C6:C15)</f>
        <v>247307092389210</v>
      </c>
      <c r="D16" s="17">
        <f t="shared" si="1"/>
        <v>18062565459380</v>
      </c>
      <c r="E16" s="17">
        <f t="shared" si="1"/>
        <v>112194491427720</v>
      </c>
      <c r="F16" s="17">
        <f t="shared" si="1"/>
        <v>247307398845490</v>
      </c>
      <c r="G16" s="18">
        <f t="shared" si="1"/>
        <v>26051291596030</v>
      </c>
      <c r="H16" s="18">
        <f t="shared" si="1"/>
        <v>138245578256200</v>
      </c>
      <c r="I16" s="26">
        <f>F16-C16</f>
        <v>306456280</v>
      </c>
      <c r="J16" s="26"/>
      <c r="K16" s="26"/>
    </row>
    <row r="17" spans="2:11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7" t="s">
        <v>37</v>
      </c>
      <c r="K17" s="30"/>
    </row>
    <row r="18" spans="2:11">
      <c r="B18" s="14" t="s">
        <v>4</v>
      </c>
      <c r="C18" s="8">
        <v>87332822140</v>
      </c>
      <c r="D18" s="8">
        <v>7432924120</v>
      </c>
      <c r="E18" s="8">
        <v>33841914930</v>
      </c>
      <c r="F18" s="8">
        <v>87332822140</v>
      </c>
      <c r="G18" s="9">
        <v>6287421930</v>
      </c>
      <c r="H18" s="9">
        <v>40129336860</v>
      </c>
      <c r="I18" s="25">
        <f t="shared" si="0"/>
        <v>0</v>
      </c>
      <c r="J18" s="28"/>
      <c r="K18" s="31">
        <v>439</v>
      </c>
    </row>
    <row r="19" spans="2:11">
      <c r="B19" s="14" t="s">
        <v>5</v>
      </c>
      <c r="C19" s="8">
        <v>44470627300000</v>
      </c>
      <c r="D19" s="8">
        <v>2375970214560</v>
      </c>
      <c r="E19" s="8">
        <v>13036593321192</v>
      </c>
      <c r="F19" s="8">
        <v>44470627300000</v>
      </c>
      <c r="G19" s="9">
        <v>2850486318596</v>
      </c>
      <c r="H19" s="9">
        <v>15887079639788</v>
      </c>
      <c r="I19" s="25">
        <f t="shared" si="0"/>
        <v>0</v>
      </c>
      <c r="J19" s="28"/>
      <c r="K19" s="31" t="s">
        <v>55</v>
      </c>
    </row>
    <row r="20" spans="2:11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8" t="s">
        <v>37</v>
      </c>
      <c r="K20" s="31"/>
    </row>
    <row r="21" spans="2:11">
      <c r="B21" s="14" t="s">
        <v>7</v>
      </c>
      <c r="C21" s="8">
        <v>18830189692800</v>
      </c>
      <c r="D21" s="8">
        <v>1313636225931</v>
      </c>
      <c r="E21" s="8">
        <v>8023357632380</v>
      </c>
      <c r="F21" s="8">
        <v>18830189692800</v>
      </c>
      <c r="G21" s="9">
        <v>1293121765751</v>
      </c>
      <c r="H21" s="9">
        <v>9316479398131</v>
      </c>
      <c r="I21" s="25">
        <f t="shared" si="0"/>
        <v>0</v>
      </c>
      <c r="J21" s="28"/>
      <c r="K21" s="31" t="s">
        <v>40</v>
      </c>
    </row>
    <row r="22" spans="2:11">
      <c r="B22" s="14" t="s">
        <v>8</v>
      </c>
      <c r="C22" s="8">
        <v>6279687000000</v>
      </c>
      <c r="D22" s="8">
        <v>975257153130</v>
      </c>
      <c r="E22" s="8">
        <v>4970822036420</v>
      </c>
      <c r="F22" s="8">
        <v>6279687000000</v>
      </c>
      <c r="G22" s="9">
        <v>1184558600810</v>
      </c>
      <c r="H22" s="9">
        <v>6155104574740</v>
      </c>
      <c r="I22" s="25">
        <f t="shared" si="0"/>
        <v>0</v>
      </c>
      <c r="J22" s="28"/>
      <c r="K22" s="31" t="s">
        <v>41</v>
      </c>
    </row>
    <row r="23" spans="2:11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8" t="s">
        <v>37</v>
      </c>
      <c r="K23" s="31"/>
    </row>
    <row r="24" spans="2:11">
      <c r="B24" s="13" t="s">
        <v>10</v>
      </c>
      <c r="C24" s="10">
        <v>282601907515210</v>
      </c>
      <c r="D24" s="10">
        <v>13044269491860</v>
      </c>
      <c r="E24" s="10">
        <v>100773987800859</v>
      </c>
      <c r="F24" s="10">
        <v>282601907515210</v>
      </c>
      <c r="G24" s="11">
        <v>50215134771212</v>
      </c>
      <c r="H24" s="11">
        <v>150989122572071</v>
      </c>
      <c r="I24" s="25">
        <f t="shared" si="0"/>
        <v>0</v>
      </c>
      <c r="J24" s="28"/>
      <c r="K24" s="31" t="s">
        <v>56</v>
      </c>
    </row>
    <row r="25" spans="2:11">
      <c r="B25" s="13" t="s">
        <v>11</v>
      </c>
      <c r="C25" s="10">
        <v>500681060530</v>
      </c>
      <c r="D25" s="10">
        <v>18838416420</v>
      </c>
      <c r="E25" s="10">
        <v>115715916180</v>
      </c>
      <c r="F25" s="10">
        <v>500681060530</v>
      </c>
      <c r="G25" s="11">
        <v>23107700500</v>
      </c>
      <c r="H25" s="11">
        <v>138823616680</v>
      </c>
      <c r="I25" s="25">
        <f t="shared" si="0"/>
        <v>0</v>
      </c>
      <c r="J25" s="28"/>
      <c r="K25" s="31" t="s">
        <v>35</v>
      </c>
    </row>
    <row r="26" spans="2:11">
      <c r="B26" s="13" t="s">
        <v>12</v>
      </c>
      <c r="C26" s="10">
        <v>136213118173030</v>
      </c>
      <c r="D26" s="10">
        <v>41292724659548</v>
      </c>
      <c r="E26" s="10">
        <v>237144825654113</v>
      </c>
      <c r="F26" s="10">
        <v>136213118173030</v>
      </c>
      <c r="G26" s="11">
        <v>49857817123574</v>
      </c>
      <c r="H26" s="11">
        <v>287002642777687</v>
      </c>
      <c r="I26" s="25">
        <f t="shared" si="0"/>
        <v>0</v>
      </c>
      <c r="J26" s="28"/>
      <c r="K26" s="31" t="s">
        <v>43</v>
      </c>
    </row>
    <row r="27" spans="2:11">
      <c r="B27" s="20" t="s">
        <v>13</v>
      </c>
      <c r="C27" s="17">
        <f t="shared" ref="C27:H27" si="2">SUM(C17:C26)</f>
        <v>488983543563710</v>
      </c>
      <c r="D27" s="17">
        <f t="shared" si="2"/>
        <v>59028129085569</v>
      </c>
      <c r="E27" s="17">
        <f t="shared" si="2"/>
        <v>364099144276074</v>
      </c>
      <c r="F27" s="17">
        <f t="shared" si="2"/>
        <v>488983543563710</v>
      </c>
      <c r="G27" s="18">
        <f t="shared" si="2"/>
        <v>105430513702373</v>
      </c>
      <c r="H27" s="18">
        <f t="shared" si="2"/>
        <v>469529381915957</v>
      </c>
      <c r="I27" s="26">
        <f>F27-C27</f>
        <v>0</v>
      </c>
      <c r="J27" s="26"/>
      <c r="K27" s="26"/>
    </row>
  </sheetData>
  <mergeCells count="6">
    <mergeCell ref="K4:K5"/>
    <mergeCell ref="J4:J5"/>
    <mergeCell ref="B4:B5"/>
    <mergeCell ref="C4:E4"/>
    <mergeCell ref="F4:H4"/>
    <mergeCell ref="I4:I5"/>
  </mergeCells>
  <phoneticPr fontId="18" type="noConversion"/>
  <pageMargins left="0.7" right="0.7" top="0.75" bottom="0.75" header="0.3" footer="0.3"/>
  <pageSetup paperSize="9" scale="71" orientation="portrait" r:id="rId1"/>
  <ignoredErrors>
    <ignoredError sqref="I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sheetPr codeName="Sheet4"/>
  <dimension ref="A2:J27"/>
  <sheetViews>
    <sheetView showGridLines="0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59</v>
      </c>
      <c r="C2" s="4"/>
      <c r="D2" s="4"/>
      <c r="E2" s="1"/>
      <c r="J2" s="12" t="s">
        <v>31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4" t="s">
        <v>1</v>
      </c>
      <c r="C4" s="34">
        <v>22.06</v>
      </c>
      <c r="D4" s="34"/>
      <c r="E4" s="34"/>
      <c r="F4" s="34">
        <v>22.07</v>
      </c>
      <c r="G4" s="34"/>
      <c r="H4" s="34"/>
      <c r="I4" s="34" t="s">
        <v>0</v>
      </c>
      <c r="J4" s="32" t="s">
        <v>14</v>
      </c>
    </row>
    <row r="5" spans="1:10" ht="19.95" customHeight="1">
      <c r="A5" s="3"/>
      <c r="B5" s="34"/>
      <c r="C5" s="19" t="s">
        <v>19</v>
      </c>
      <c r="D5" s="19" t="s">
        <v>20</v>
      </c>
      <c r="E5" s="19" t="s">
        <v>21</v>
      </c>
      <c r="F5" s="19" t="s">
        <v>19</v>
      </c>
      <c r="G5" s="19" t="s">
        <v>20</v>
      </c>
      <c r="H5" s="19" t="s">
        <v>21</v>
      </c>
      <c r="I5" s="34"/>
      <c r="J5" s="33"/>
    </row>
    <row r="6" spans="1:10">
      <c r="A6" s="3"/>
      <c r="B6" s="15" t="s">
        <v>2</v>
      </c>
      <c r="C6" s="6">
        <v>135444096450</v>
      </c>
      <c r="D6" s="6">
        <v>10096565140</v>
      </c>
      <c r="E6" s="6">
        <v>59976901830</v>
      </c>
      <c r="F6" s="6">
        <v>135444096450</v>
      </c>
      <c r="G6" s="7">
        <v>0</v>
      </c>
      <c r="H6" s="7">
        <v>0</v>
      </c>
      <c r="I6" s="24">
        <f>F6-C6</f>
        <v>0</v>
      </c>
      <c r="J6" s="21"/>
    </row>
    <row r="7" spans="1:10">
      <c r="A7" s="3"/>
      <c r="B7" s="14" t="s">
        <v>4</v>
      </c>
      <c r="C7" s="8">
        <v>12228802568170</v>
      </c>
      <c r="D7" s="8">
        <v>1004524566410</v>
      </c>
      <c r="E7" s="8">
        <v>6222753709370</v>
      </c>
      <c r="F7" s="8">
        <v>12228802568170</v>
      </c>
      <c r="G7" s="9">
        <v>938090765730</v>
      </c>
      <c r="H7" s="9">
        <v>7160844475100</v>
      </c>
      <c r="I7" s="25">
        <f>F7-C7</f>
        <v>0</v>
      </c>
      <c r="J7" s="22"/>
    </row>
    <row r="8" spans="1:10">
      <c r="A8" s="3"/>
      <c r="B8" s="14" t="s">
        <v>5</v>
      </c>
      <c r="C8" s="8">
        <v>10247823966500</v>
      </c>
      <c r="D8" s="8">
        <v>2042740222080</v>
      </c>
      <c r="E8" s="8">
        <v>6363517499670</v>
      </c>
      <c r="F8" s="8">
        <v>10247823966500</v>
      </c>
      <c r="G8" s="9">
        <v>384377005140</v>
      </c>
      <c r="H8" s="9">
        <v>6747894504810</v>
      </c>
      <c r="I8" s="25">
        <f t="shared" ref="I8:I26" si="0">F8-C8</f>
        <v>0</v>
      </c>
      <c r="J8" s="22"/>
    </row>
    <row r="9" spans="1:10">
      <c r="A9" s="3"/>
      <c r="B9" s="14" t="s">
        <v>6</v>
      </c>
      <c r="C9" s="8">
        <v>612339466470</v>
      </c>
      <c r="D9" s="8">
        <v>56155267430</v>
      </c>
      <c r="E9" s="8">
        <v>309268673620</v>
      </c>
      <c r="F9" s="8">
        <v>612339466470</v>
      </c>
      <c r="G9" s="9">
        <v>37687650220</v>
      </c>
      <c r="H9" s="9">
        <v>346956323840</v>
      </c>
      <c r="I9" s="25">
        <f t="shared" si="0"/>
        <v>0</v>
      </c>
      <c r="J9" s="22"/>
    </row>
    <row r="10" spans="1:10">
      <c r="A10" s="3"/>
      <c r="B10" s="14" t="s">
        <v>7</v>
      </c>
      <c r="C10" s="8">
        <v>94270023487560</v>
      </c>
      <c r="D10" s="8">
        <v>8884273053610</v>
      </c>
      <c r="E10" s="8">
        <v>52991799966870</v>
      </c>
      <c r="F10" s="8">
        <v>94270023487560</v>
      </c>
      <c r="G10" s="9">
        <v>6615466567360</v>
      </c>
      <c r="H10" s="9">
        <v>59607266534230</v>
      </c>
      <c r="I10" s="25">
        <f t="shared" si="0"/>
        <v>0</v>
      </c>
      <c r="J10" s="22"/>
    </row>
    <row r="11" spans="1:10">
      <c r="A11" s="3"/>
      <c r="B11" s="14" t="s">
        <v>8</v>
      </c>
      <c r="C11" s="8">
        <v>36091828103750</v>
      </c>
      <c r="D11" s="8">
        <v>4456602063140</v>
      </c>
      <c r="E11" s="8">
        <v>18852188974220</v>
      </c>
      <c r="F11" s="8">
        <v>0</v>
      </c>
      <c r="G11" s="9">
        <v>0</v>
      </c>
      <c r="H11" s="9">
        <v>0</v>
      </c>
      <c r="I11" s="25">
        <f t="shared" si="0"/>
        <v>-36091828103750</v>
      </c>
      <c r="J11" s="22" t="s">
        <v>60</v>
      </c>
    </row>
    <row r="12" spans="1:10">
      <c r="A12" s="3"/>
      <c r="B12" s="14" t="s">
        <v>9</v>
      </c>
      <c r="C12" s="8">
        <v>720496519540</v>
      </c>
      <c r="D12" s="8">
        <v>49635243170</v>
      </c>
      <c r="E12" s="8">
        <v>316249307800</v>
      </c>
      <c r="F12" s="8">
        <v>720496519540</v>
      </c>
      <c r="G12" s="9">
        <v>53470129760</v>
      </c>
      <c r="H12" s="9">
        <v>369719437560</v>
      </c>
      <c r="I12" s="25">
        <f t="shared" si="0"/>
        <v>0</v>
      </c>
      <c r="J12" s="22"/>
    </row>
    <row r="13" spans="1:10">
      <c r="B13" s="13" t="s">
        <v>10</v>
      </c>
      <c r="C13" s="10">
        <v>23721910034280</v>
      </c>
      <c r="D13" s="10">
        <v>3509601809550</v>
      </c>
      <c r="E13" s="10">
        <v>9771852657230</v>
      </c>
      <c r="F13" s="10">
        <v>23721910034280</v>
      </c>
      <c r="G13" s="11">
        <v>565266656830</v>
      </c>
      <c r="H13" s="11">
        <v>10337119314060</v>
      </c>
      <c r="I13" s="25">
        <f t="shared" si="0"/>
        <v>0</v>
      </c>
      <c r="J13" s="22"/>
    </row>
    <row r="14" spans="1:10">
      <c r="B14" s="13" t="s">
        <v>11</v>
      </c>
      <c r="C14" s="10">
        <v>1729427634950</v>
      </c>
      <c r="D14" s="10">
        <v>133310260250</v>
      </c>
      <c r="E14" s="10">
        <v>826736567490</v>
      </c>
      <c r="F14" s="10">
        <v>1729427634950</v>
      </c>
      <c r="G14" s="11">
        <v>159725027080</v>
      </c>
      <c r="H14" s="11">
        <v>986461594570</v>
      </c>
      <c r="I14" s="25">
        <f t="shared" si="0"/>
        <v>0</v>
      </c>
      <c r="J14" s="22"/>
    </row>
    <row r="15" spans="1:10">
      <c r="B15" s="13" t="s">
        <v>12</v>
      </c>
      <c r="C15" s="10">
        <v>66658322714570</v>
      </c>
      <c r="D15" s="10">
        <v>5903960288470</v>
      </c>
      <c r="E15" s="10">
        <v>42529280489460</v>
      </c>
      <c r="F15" s="10">
        <v>66658322714570</v>
      </c>
      <c r="G15" s="11">
        <v>3124311307810</v>
      </c>
      <c r="H15" s="11">
        <v>45653591797270</v>
      </c>
      <c r="I15" s="25">
        <f t="shared" si="0"/>
        <v>0</v>
      </c>
      <c r="J15" s="22"/>
    </row>
    <row r="16" spans="1:10">
      <c r="B16" s="16" t="s">
        <v>3</v>
      </c>
      <c r="C16" s="17">
        <f t="shared" ref="C16:H16" si="1">SUM(C6:C15)</f>
        <v>246416418592240</v>
      </c>
      <c r="D16" s="17">
        <f t="shared" si="1"/>
        <v>26050899339250</v>
      </c>
      <c r="E16" s="17">
        <f t="shared" si="1"/>
        <v>138243624747560</v>
      </c>
      <c r="F16" s="17">
        <f t="shared" si="1"/>
        <v>210324590488490</v>
      </c>
      <c r="G16" s="18">
        <f t="shared" si="1"/>
        <v>11878395109930</v>
      </c>
      <c r="H16" s="18">
        <f t="shared" si="1"/>
        <v>131209853981440</v>
      </c>
      <c r="I16" s="26">
        <f t="shared" si="0"/>
        <v>-36091828103750</v>
      </c>
      <c r="J16" s="23"/>
    </row>
    <row r="17" spans="2:10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2" t="s">
        <v>37</v>
      </c>
    </row>
    <row r="18" spans="2:10">
      <c r="B18" s="14" t="s">
        <v>4</v>
      </c>
      <c r="C18" s="8">
        <v>87332822140</v>
      </c>
      <c r="D18" s="8">
        <v>6287421930</v>
      </c>
      <c r="E18" s="8">
        <v>40129336860</v>
      </c>
      <c r="F18" s="8">
        <v>87332822140</v>
      </c>
      <c r="G18" s="9">
        <v>8344470020</v>
      </c>
      <c r="H18" s="9">
        <v>48473806880</v>
      </c>
      <c r="I18" s="25">
        <f t="shared" si="0"/>
        <v>0</v>
      </c>
      <c r="J18" s="22"/>
    </row>
    <row r="19" spans="2:10">
      <c r="B19" s="14" t="s">
        <v>5</v>
      </c>
      <c r="C19" s="8">
        <v>44470627300000</v>
      </c>
      <c r="D19" s="8">
        <v>2850486318596</v>
      </c>
      <c r="E19" s="8">
        <v>15887079639788</v>
      </c>
      <c r="F19" s="8">
        <v>44470627300000</v>
      </c>
      <c r="G19" s="9">
        <v>2256821307708</v>
      </c>
      <c r="H19" s="9">
        <v>17847057028756</v>
      </c>
      <c r="I19" s="25">
        <f t="shared" si="0"/>
        <v>0</v>
      </c>
      <c r="J19" s="22"/>
    </row>
    <row r="20" spans="2:10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2" t="s">
        <v>37</v>
      </c>
    </row>
    <row r="21" spans="2:10">
      <c r="B21" s="14" t="s">
        <v>7</v>
      </c>
      <c r="C21" s="8">
        <v>18834991439200</v>
      </c>
      <c r="D21" s="8">
        <v>1293121765751</v>
      </c>
      <c r="E21" s="8">
        <v>9316479398131</v>
      </c>
      <c r="F21" s="8">
        <v>18834991439200</v>
      </c>
      <c r="G21" s="9">
        <v>894423698081</v>
      </c>
      <c r="H21" s="9">
        <v>10210903096212</v>
      </c>
      <c r="I21" s="25">
        <f t="shared" si="0"/>
        <v>0</v>
      </c>
      <c r="J21" s="22"/>
    </row>
    <row r="22" spans="2:10">
      <c r="B22" s="14" t="s">
        <v>8</v>
      </c>
      <c r="C22" s="8">
        <v>8148485708700</v>
      </c>
      <c r="D22" s="8">
        <v>1184558600810</v>
      </c>
      <c r="E22" s="8">
        <v>6155104574740</v>
      </c>
      <c r="F22" s="8">
        <v>8148485708700</v>
      </c>
      <c r="G22" s="9">
        <v>1107834275830</v>
      </c>
      <c r="H22" s="9">
        <v>7263162608400</v>
      </c>
      <c r="I22" s="25">
        <f t="shared" si="0"/>
        <v>0</v>
      </c>
      <c r="J22" s="22"/>
    </row>
    <row r="23" spans="2:10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2" t="s">
        <v>37</v>
      </c>
    </row>
    <row r="24" spans="2:10">
      <c r="B24" s="13" t="s">
        <v>10</v>
      </c>
      <c r="C24" s="10">
        <v>280498782595530</v>
      </c>
      <c r="D24" s="10">
        <v>49888235487672</v>
      </c>
      <c r="E24" s="10">
        <v>149909765906721</v>
      </c>
      <c r="F24" s="10">
        <v>280498782595530</v>
      </c>
      <c r="G24" s="11">
        <v>5066487865715</v>
      </c>
      <c r="H24" s="11">
        <v>154749417772436</v>
      </c>
      <c r="I24" s="25">
        <f t="shared" si="0"/>
        <v>0</v>
      </c>
      <c r="J24" s="22"/>
    </row>
    <row r="25" spans="2:10">
      <c r="B25" s="13" t="s">
        <v>11</v>
      </c>
      <c r="C25" s="10">
        <v>500681060530</v>
      </c>
      <c r="D25" s="10">
        <v>23107700500</v>
      </c>
      <c r="E25" s="10">
        <v>138823616680</v>
      </c>
      <c r="F25" s="10">
        <v>500681060530</v>
      </c>
      <c r="G25" s="11">
        <v>31401380090</v>
      </c>
      <c r="H25" s="11">
        <v>170224996770</v>
      </c>
      <c r="I25" s="25">
        <f t="shared" si="0"/>
        <v>0</v>
      </c>
      <c r="J25" s="22"/>
    </row>
    <row r="26" spans="2:10">
      <c r="B26" s="13" t="s">
        <v>12</v>
      </c>
      <c r="C26" s="10">
        <v>5473008173030</v>
      </c>
      <c r="D26" s="10">
        <v>49857817123574</v>
      </c>
      <c r="E26" s="10">
        <v>287002642777687</v>
      </c>
      <c r="F26" s="10">
        <v>136228185216962</v>
      </c>
      <c r="G26" s="11">
        <v>62831143486423</v>
      </c>
      <c r="H26" s="11">
        <v>349833786264110</v>
      </c>
      <c r="I26" s="25">
        <f t="shared" si="0"/>
        <v>130755177043932</v>
      </c>
      <c r="J26" s="22"/>
    </row>
    <row r="27" spans="2:10">
      <c r="B27" s="16" t="s">
        <v>13</v>
      </c>
      <c r="C27" s="17">
        <f t="shared" ref="C27:H27" si="2">SUM(C17:C26)</f>
        <v>358013909099130</v>
      </c>
      <c r="D27" s="17">
        <f t="shared" si="2"/>
        <v>105103614418833</v>
      </c>
      <c r="E27" s="17">
        <f t="shared" si="2"/>
        <v>468450025250607</v>
      </c>
      <c r="F27" s="17">
        <f t="shared" si="2"/>
        <v>488769086143062</v>
      </c>
      <c r="G27" s="18">
        <f t="shared" si="2"/>
        <v>72196456483867</v>
      </c>
      <c r="H27" s="18">
        <f t="shared" si="2"/>
        <v>540123025573564</v>
      </c>
      <c r="I27" s="26">
        <f t="shared" ref="I27" si="3">F27-C27</f>
        <v>130755177043932</v>
      </c>
      <c r="J27" s="23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2B52C-1138-4CAB-83F8-E14F0410931D}">
  <sheetPr codeName="Sheet5"/>
  <dimension ref="A2:N27"/>
  <sheetViews>
    <sheetView showGridLines="0" zoomScale="70" zoomScaleNormal="70" workbookViewId="0"/>
  </sheetViews>
  <sheetFormatPr defaultRowHeight="14.4"/>
  <cols>
    <col min="1" max="1" width="8.88671875" customWidth="1"/>
    <col min="2" max="5" width="15.77734375" style="1" customWidth="1"/>
    <col min="6" max="11" width="15.77734375" customWidth="1"/>
    <col min="12" max="14" width="30.6640625" customWidth="1"/>
  </cols>
  <sheetData>
    <row r="2" spans="1:14" ht="32.4">
      <c r="B2" s="5" t="s">
        <v>38</v>
      </c>
      <c r="C2" s="4"/>
      <c r="D2" s="4"/>
      <c r="E2" s="4"/>
      <c r="F2" s="1"/>
      <c r="N2" s="12" t="s">
        <v>31</v>
      </c>
    </row>
    <row r="3" spans="1:14" ht="19.95" customHeight="1">
      <c r="B3" s="2"/>
      <c r="C3" s="2"/>
      <c r="D3" s="2"/>
      <c r="E3" s="2"/>
      <c r="F3" s="1"/>
    </row>
    <row r="4" spans="1:14" ht="19.95" customHeight="1">
      <c r="A4" s="3"/>
      <c r="B4" s="34" t="s">
        <v>1</v>
      </c>
      <c r="C4" s="34">
        <v>21.04</v>
      </c>
      <c r="D4" s="34"/>
      <c r="E4" s="34"/>
      <c r="F4" s="34"/>
      <c r="G4" s="34">
        <v>21.05</v>
      </c>
      <c r="H4" s="34"/>
      <c r="I4" s="34"/>
      <c r="J4" s="34"/>
      <c r="K4" s="34" t="s">
        <v>0</v>
      </c>
      <c r="L4" s="35" t="s">
        <v>14</v>
      </c>
      <c r="M4" s="35" t="s">
        <v>28</v>
      </c>
      <c r="N4" s="32" t="s">
        <v>29</v>
      </c>
    </row>
    <row r="5" spans="1:14" ht="19.95" customHeight="1">
      <c r="A5" s="3"/>
      <c r="B5" s="34"/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22</v>
      </c>
      <c r="H5" s="19" t="s">
        <v>23</v>
      </c>
      <c r="I5" s="19" t="s">
        <v>24</v>
      </c>
      <c r="J5" s="19" t="s">
        <v>25</v>
      </c>
      <c r="K5" s="34"/>
      <c r="L5" s="36"/>
      <c r="M5" s="36"/>
      <c r="N5" s="33"/>
    </row>
    <row r="6" spans="1:14">
      <c r="A6" s="3"/>
      <c r="B6" s="15" t="s">
        <v>2</v>
      </c>
      <c r="C6" s="6">
        <v>67146400</v>
      </c>
      <c r="D6" s="6">
        <v>122780200</v>
      </c>
      <c r="E6" s="6">
        <v>67653430</v>
      </c>
      <c r="F6" s="6">
        <v>122780200</v>
      </c>
      <c r="G6" s="6">
        <v>13280000</v>
      </c>
      <c r="H6" s="7">
        <v>136060200</v>
      </c>
      <c r="I6" s="7">
        <v>13280000</v>
      </c>
      <c r="J6" s="7">
        <v>136060200</v>
      </c>
      <c r="K6" s="24">
        <f>G6-C6</f>
        <v>-53866400</v>
      </c>
      <c r="L6" s="27"/>
      <c r="M6" s="27"/>
      <c r="N6" s="24">
        <v>0</v>
      </c>
    </row>
    <row r="7" spans="1:14">
      <c r="A7" s="3"/>
      <c r="B7" s="14" t="s">
        <v>4</v>
      </c>
      <c r="C7" s="8">
        <v>85577932050</v>
      </c>
      <c r="D7" s="8">
        <v>1291961341940</v>
      </c>
      <c r="E7" s="8">
        <v>84190057430</v>
      </c>
      <c r="F7" s="8">
        <v>282019996900</v>
      </c>
      <c r="G7" s="8">
        <v>84545378400</v>
      </c>
      <c r="H7" s="9">
        <v>1376506720340</v>
      </c>
      <c r="I7" s="9">
        <v>78873346850</v>
      </c>
      <c r="J7" s="9">
        <v>360893343750</v>
      </c>
      <c r="K7" s="25">
        <f>G7-C7</f>
        <v>-1032553650</v>
      </c>
      <c r="L7" s="28"/>
      <c r="M7" s="28"/>
      <c r="N7" s="25">
        <v>1013692510440</v>
      </c>
    </row>
    <row r="8" spans="1:14">
      <c r="A8" s="3"/>
      <c r="B8" s="14" t="s">
        <v>5</v>
      </c>
      <c r="C8" s="8">
        <v>24601519480</v>
      </c>
      <c r="D8" s="8">
        <v>257565781350</v>
      </c>
      <c r="E8" s="8">
        <v>19650851950</v>
      </c>
      <c r="F8" s="8">
        <v>124459850400</v>
      </c>
      <c r="G8" s="8">
        <v>15249552111</v>
      </c>
      <c r="H8" s="9">
        <v>272815333461</v>
      </c>
      <c r="I8" s="9">
        <v>25462125680</v>
      </c>
      <c r="J8" s="9">
        <v>149921976080</v>
      </c>
      <c r="K8" s="25">
        <f t="shared" ref="K8:K26" si="0">G8-C8</f>
        <v>-9351967369</v>
      </c>
      <c r="L8" s="28"/>
      <c r="M8" s="28"/>
      <c r="N8" s="25">
        <v>122893357381</v>
      </c>
    </row>
    <row r="9" spans="1:14">
      <c r="A9" s="3"/>
      <c r="B9" s="14" t="s">
        <v>6</v>
      </c>
      <c r="C9" s="8">
        <v>5223749203040</v>
      </c>
      <c r="D9" s="8">
        <v>23074276596210</v>
      </c>
      <c r="E9" s="8">
        <v>4945725580890</v>
      </c>
      <c r="F9" s="8">
        <v>17955456833680</v>
      </c>
      <c r="G9" s="8">
        <v>4839532870510</v>
      </c>
      <c r="H9" s="9">
        <v>27913809466720</v>
      </c>
      <c r="I9" s="9">
        <v>5014090466380</v>
      </c>
      <c r="J9" s="9">
        <v>22969547300060</v>
      </c>
      <c r="K9" s="25">
        <f t="shared" si="0"/>
        <v>-384216332530</v>
      </c>
      <c r="L9" s="28"/>
      <c r="M9" s="28"/>
      <c r="N9" s="25">
        <v>4943305417130</v>
      </c>
    </row>
    <row r="10" spans="1:14">
      <c r="A10" s="3"/>
      <c r="B10" s="14" t="s">
        <v>7</v>
      </c>
      <c r="C10" s="8">
        <v>28144579070</v>
      </c>
      <c r="D10" s="8">
        <v>114121742190</v>
      </c>
      <c r="E10" s="8">
        <v>7939345780</v>
      </c>
      <c r="F10" s="8">
        <v>91986826420</v>
      </c>
      <c r="G10" s="8">
        <v>11255624100</v>
      </c>
      <c r="H10" s="9">
        <v>125377366290</v>
      </c>
      <c r="I10" s="9">
        <v>27421813960</v>
      </c>
      <c r="J10" s="9">
        <v>119408640380</v>
      </c>
      <c r="K10" s="25">
        <f t="shared" si="0"/>
        <v>-16888954970</v>
      </c>
      <c r="L10" s="28"/>
      <c r="M10" s="28"/>
      <c r="N10" s="25">
        <v>5956290260</v>
      </c>
    </row>
    <row r="11" spans="1:14">
      <c r="A11" s="3"/>
      <c r="B11" s="14" t="s">
        <v>8</v>
      </c>
      <c r="C11" s="8">
        <v>20183306350</v>
      </c>
      <c r="D11" s="8">
        <v>175562333120</v>
      </c>
      <c r="E11" s="8">
        <v>20863628070</v>
      </c>
      <c r="F11" s="8">
        <v>72773766900</v>
      </c>
      <c r="G11" s="8">
        <v>10729948410</v>
      </c>
      <c r="H11" s="9">
        <v>186292281530</v>
      </c>
      <c r="I11" s="9">
        <v>9958086310</v>
      </c>
      <c r="J11" s="9">
        <v>82731853210</v>
      </c>
      <c r="K11" s="25">
        <f t="shared" si="0"/>
        <v>-9453357940</v>
      </c>
      <c r="L11" s="28"/>
      <c r="M11" s="28"/>
      <c r="N11" s="25">
        <v>103468499470</v>
      </c>
    </row>
    <row r="12" spans="1:14">
      <c r="A12" s="3"/>
      <c r="B12" s="14" t="s">
        <v>9</v>
      </c>
      <c r="C12" s="8">
        <v>618033940</v>
      </c>
      <c r="D12" s="8">
        <v>1779808040</v>
      </c>
      <c r="E12" s="8">
        <v>714835670</v>
      </c>
      <c r="F12" s="8">
        <v>1405882860</v>
      </c>
      <c r="G12" s="8">
        <v>812284260</v>
      </c>
      <c r="H12" s="9">
        <v>2592092300</v>
      </c>
      <c r="I12" s="9">
        <v>477203620</v>
      </c>
      <c r="J12" s="9">
        <v>1883086480</v>
      </c>
      <c r="K12" s="25">
        <f t="shared" si="0"/>
        <v>194250320</v>
      </c>
      <c r="L12" s="28"/>
      <c r="M12" s="28"/>
      <c r="N12" s="25">
        <v>709005820</v>
      </c>
    </row>
    <row r="13" spans="1:14">
      <c r="B13" s="13" t="s">
        <v>10</v>
      </c>
      <c r="C13" s="10">
        <v>6781362057850</v>
      </c>
      <c r="D13" s="10">
        <v>50048110573796</v>
      </c>
      <c r="E13" s="10">
        <v>6966118555300</v>
      </c>
      <c r="F13" s="10">
        <v>49274962012980</v>
      </c>
      <c r="G13" s="10">
        <v>67049292490</v>
      </c>
      <c r="H13" s="11">
        <v>50115159866286</v>
      </c>
      <c r="I13" s="11">
        <v>64449013300</v>
      </c>
      <c r="J13" s="11">
        <v>49339411026280</v>
      </c>
      <c r="K13" s="25">
        <f t="shared" si="0"/>
        <v>-6714312765360</v>
      </c>
      <c r="L13" s="28"/>
      <c r="M13" s="28"/>
      <c r="N13" s="25">
        <v>775207660966</v>
      </c>
    </row>
    <row r="14" spans="1:14">
      <c r="B14" s="13" t="s">
        <v>11</v>
      </c>
      <c r="C14" s="10">
        <v>20355691830</v>
      </c>
      <c r="D14" s="10">
        <v>206836169140</v>
      </c>
      <c r="E14" s="10">
        <v>20384676620</v>
      </c>
      <c r="F14" s="10">
        <v>204054622550</v>
      </c>
      <c r="G14" s="10">
        <v>22303989320</v>
      </c>
      <c r="H14" s="11">
        <v>229140158460</v>
      </c>
      <c r="I14" s="11">
        <v>22359576460</v>
      </c>
      <c r="J14" s="11">
        <v>226414199010</v>
      </c>
      <c r="K14" s="25">
        <f t="shared" si="0"/>
        <v>1948297490</v>
      </c>
      <c r="L14" s="28"/>
      <c r="M14" s="28"/>
      <c r="N14" s="25">
        <v>2725959450</v>
      </c>
    </row>
    <row r="15" spans="1:14">
      <c r="B15" s="13" t="s">
        <v>12</v>
      </c>
      <c r="C15" s="10">
        <v>5000022110</v>
      </c>
      <c r="D15" s="10">
        <v>322942986030</v>
      </c>
      <c r="E15" s="10">
        <v>11548604170</v>
      </c>
      <c r="F15" s="10">
        <v>107630859940</v>
      </c>
      <c r="G15" s="10">
        <v>35561938190</v>
      </c>
      <c r="H15" s="11">
        <v>358504924220</v>
      </c>
      <c r="I15" s="11">
        <v>8841347660</v>
      </c>
      <c r="J15" s="11">
        <v>116472207600</v>
      </c>
      <c r="K15" s="25">
        <f t="shared" si="0"/>
        <v>30561916080</v>
      </c>
      <c r="L15" s="28"/>
      <c r="M15" s="28"/>
      <c r="N15" s="25">
        <v>242003784070</v>
      </c>
    </row>
    <row r="16" spans="1:14">
      <c r="B16" s="16" t="s">
        <v>15</v>
      </c>
      <c r="C16" s="17">
        <f>SUM(C6:C15)</f>
        <v>12189659492120</v>
      </c>
      <c r="D16" s="17">
        <f t="shared" ref="D16:J16" si="1">SUM(D6:D15)</f>
        <v>75493280112016</v>
      </c>
      <c r="E16" s="17">
        <f t="shared" si="1"/>
        <v>12077203789310</v>
      </c>
      <c r="F16" s="17">
        <f t="shared" si="1"/>
        <v>68114873432830</v>
      </c>
      <c r="G16" s="17">
        <f t="shared" si="1"/>
        <v>5087054157791</v>
      </c>
      <c r="H16" s="17">
        <f t="shared" si="1"/>
        <v>80580334269807</v>
      </c>
      <c r="I16" s="17">
        <f t="shared" si="1"/>
        <v>5251946260220</v>
      </c>
      <c r="J16" s="17">
        <f t="shared" si="1"/>
        <v>73366819693050</v>
      </c>
      <c r="K16" s="26">
        <f>G16-C16</f>
        <v>-7102605334329</v>
      </c>
      <c r="L16" s="26"/>
      <c r="M16" s="26"/>
      <c r="N16" s="29">
        <f>SUM(N6:N15)</f>
        <v>7209962484987</v>
      </c>
    </row>
    <row r="17" spans="2:14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7">
        <v>0</v>
      </c>
      <c r="I17" s="7">
        <v>0</v>
      </c>
      <c r="J17" s="7">
        <v>0</v>
      </c>
      <c r="K17" s="25">
        <f t="shared" si="0"/>
        <v>0</v>
      </c>
      <c r="L17" s="27" t="s">
        <v>37</v>
      </c>
      <c r="M17" s="30"/>
      <c r="N17" s="24">
        <v>0</v>
      </c>
    </row>
    <row r="18" spans="2:14">
      <c r="B18" s="14" t="s">
        <v>4</v>
      </c>
      <c r="C18" s="8">
        <v>4079411460</v>
      </c>
      <c r="D18" s="8">
        <v>29762572500</v>
      </c>
      <c r="E18" s="8">
        <v>4079917010</v>
      </c>
      <c r="F18" s="8">
        <v>29737960310</v>
      </c>
      <c r="G18" s="8">
        <v>2905564970</v>
      </c>
      <c r="H18" s="9">
        <v>32668137470</v>
      </c>
      <c r="I18" s="9">
        <v>2905564970</v>
      </c>
      <c r="J18" s="9">
        <v>32643525280</v>
      </c>
      <c r="K18" s="25">
        <f t="shared" si="0"/>
        <v>-1173846490</v>
      </c>
      <c r="L18" s="28"/>
      <c r="M18" s="31">
        <v>439</v>
      </c>
      <c r="N18" s="25">
        <v>24612190</v>
      </c>
    </row>
    <row r="19" spans="2:14">
      <c r="B19" s="14" t="s">
        <v>5</v>
      </c>
      <c r="C19" s="8">
        <v>2705608322146</v>
      </c>
      <c r="D19" s="8">
        <v>19424398863855</v>
      </c>
      <c r="E19" s="8">
        <v>1728793786738</v>
      </c>
      <c r="F19" s="8">
        <v>12383775765820</v>
      </c>
      <c r="G19" s="8">
        <v>2025651698719</v>
      </c>
      <c r="H19" s="9">
        <v>21450050562574</v>
      </c>
      <c r="I19" s="9">
        <v>2688472390911</v>
      </c>
      <c r="J19" s="9">
        <v>15072248156731</v>
      </c>
      <c r="K19" s="25">
        <f t="shared" si="0"/>
        <v>-679956623427</v>
      </c>
      <c r="L19" s="28"/>
      <c r="M19" s="31" t="s">
        <v>39</v>
      </c>
      <c r="N19" s="25">
        <v>6368701195917</v>
      </c>
    </row>
    <row r="20" spans="2:14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9">
        <v>0</v>
      </c>
      <c r="J20" s="9">
        <v>0</v>
      </c>
      <c r="K20" s="25">
        <f t="shared" si="0"/>
        <v>0</v>
      </c>
      <c r="L20" s="28" t="s">
        <v>37</v>
      </c>
      <c r="M20" s="31"/>
      <c r="N20" s="25">
        <v>0</v>
      </c>
    </row>
    <row r="21" spans="2:14">
      <c r="B21" s="14" t="s">
        <v>7</v>
      </c>
      <c r="C21" s="8">
        <v>1651705200629</v>
      </c>
      <c r="D21" s="8">
        <v>6662595755826</v>
      </c>
      <c r="E21" s="8">
        <v>1651705200629</v>
      </c>
      <c r="F21" s="8">
        <v>6627628866152</v>
      </c>
      <c r="G21" s="8">
        <v>2521235770812</v>
      </c>
      <c r="H21" s="9">
        <v>9183831526638</v>
      </c>
      <c r="I21" s="9">
        <v>2524248902512</v>
      </c>
      <c r="J21" s="9">
        <v>9151877768664</v>
      </c>
      <c r="K21" s="25">
        <f t="shared" si="0"/>
        <v>869530570183</v>
      </c>
      <c r="L21" s="28"/>
      <c r="M21" s="31" t="s">
        <v>40</v>
      </c>
      <c r="N21" s="25">
        <v>31953757974</v>
      </c>
    </row>
    <row r="22" spans="2:14">
      <c r="B22" s="14" t="s">
        <v>8</v>
      </c>
      <c r="C22" s="8">
        <v>667298530340</v>
      </c>
      <c r="D22" s="8">
        <v>3341725101320</v>
      </c>
      <c r="E22" s="8">
        <v>675908208220</v>
      </c>
      <c r="F22" s="8">
        <v>3305814117560</v>
      </c>
      <c r="G22" s="8">
        <v>627039784310</v>
      </c>
      <c r="H22" s="9">
        <v>3968764885630</v>
      </c>
      <c r="I22" s="9">
        <v>623166794620</v>
      </c>
      <c r="J22" s="9">
        <v>3928980912180</v>
      </c>
      <c r="K22" s="25">
        <f t="shared" si="0"/>
        <v>-40258746030</v>
      </c>
      <c r="L22" s="28"/>
      <c r="M22" s="31" t="s">
        <v>41</v>
      </c>
      <c r="N22" s="25">
        <v>39762957980</v>
      </c>
    </row>
    <row r="23" spans="2:14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9">
        <v>0</v>
      </c>
      <c r="J23" s="9">
        <v>0</v>
      </c>
      <c r="K23" s="25">
        <f t="shared" si="0"/>
        <v>0</v>
      </c>
      <c r="L23" s="28" t="s">
        <v>37</v>
      </c>
      <c r="M23" s="31"/>
      <c r="N23" s="25">
        <v>0</v>
      </c>
    </row>
    <row r="24" spans="2:14">
      <c r="B24" s="13" t="s">
        <v>10</v>
      </c>
      <c r="C24" s="10">
        <v>20077043343085</v>
      </c>
      <c r="D24" s="10">
        <v>94915457058275</v>
      </c>
      <c r="E24" s="10">
        <v>19499731342455</v>
      </c>
      <c r="F24" s="10">
        <v>94307138333725</v>
      </c>
      <c r="G24" s="10">
        <v>35463663090560</v>
      </c>
      <c r="H24" s="11">
        <v>130379120148835</v>
      </c>
      <c r="I24" s="11">
        <v>20319876562650</v>
      </c>
      <c r="J24" s="11">
        <v>114627014896375</v>
      </c>
      <c r="K24" s="25">
        <f t="shared" si="0"/>
        <v>15386619747475</v>
      </c>
      <c r="L24" s="28"/>
      <c r="M24" s="31" t="s">
        <v>42</v>
      </c>
      <c r="N24" s="25">
        <v>15752105252460</v>
      </c>
    </row>
    <row r="25" spans="2:14">
      <c r="B25" s="13" t="s">
        <v>11</v>
      </c>
      <c r="C25" s="10">
        <v>23301475190</v>
      </c>
      <c r="D25" s="10">
        <v>135301089520</v>
      </c>
      <c r="E25" s="10">
        <v>23291148240</v>
      </c>
      <c r="F25" s="10">
        <v>134199634060</v>
      </c>
      <c r="G25" s="10">
        <v>25156536610</v>
      </c>
      <c r="H25" s="11">
        <v>160457626130</v>
      </c>
      <c r="I25" s="11">
        <v>25159018360</v>
      </c>
      <c r="J25" s="11">
        <v>159358652420</v>
      </c>
      <c r="K25" s="25">
        <f t="shared" si="0"/>
        <v>1855061420</v>
      </c>
      <c r="L25" s="28"/>
      <c r="M25" s="31" t="s">
        <v>35</v>
      </c>
      <c r="N25" s="25">
        <v>1098973710</v>
      </c>
    </row>
    <row r="26" spans="2:14">
      <c r="B26" s="13" t="s">
        <v>12</v>
      </c>
      <c r="C26" s="10">
        <v>58366128389816</v>
      </c>
      <c r="D26" s="10">
        <v>156065907729189</v>
      </c>
      <c r="E26" s="10">
        <v>58353266490376</v>
      </c>
      <c r="F26" s="10">
        <v>155977838440909</v>
      </c>
      <c r="G26" s="10">
        <v>23242368995314</v>
      </c>
      <c r="H26" s="11">
        <v>179308276724503</v>
      </c>
      <c r="I26" s="11">
        <v>23232622551884</v>
      </c>
      <c r="J26" s="11">
        <v>179210460992793</v>
      </c>
      <c r="K26" s="25">
        <f t="shared" si="0"/>
        <v>-35123759394502</v>
      </c>
      <c r="L26" s="28"/>
      <c r="M26" s="31" t="s">
        <v>43</v>
      </c>
      <c r="N26" s="25">
        <v>97815731710</v>
      </c>
    </row>
    <row r="27" spans="2:14">
      <c r="B27" s="16" t="s">
        <v>13</v>
      </c>
      <c r="C27" s="17">
        <f>SUM(C17:C26)</f>
        <v>83495164672666</v>
      </c>
      <c r="D27" s="17">
        <f t="shared" ref="D27:J27" si="2">SUM(D17:D26)</f>
        <v>280575148170485</v>
      </c>
      <c r="E27" s="17">
        <f t="shared" si="2"/>
        <v>81936776093668</v>
      </c>
      <c r="F27" s="17">
        <f t="shared" si="2"/>
        <v>272766133118536</v>
      </c>
      <c r="G27" s="17">
        <f t="shared" si="2"/>
        <v>63908021441295</v>
      </c>
      <c r="H27" s="17">
        <f t="shared" si="2"/>
        <v>344483169611780</v>
      </c>
      <c r="I27" s="17">
        <f t="shared" si="2"/>
        <v>49416451785907</v>
      </c>
      <c r="J27" s="17">
        <f t="shared" si="2"/>
        <v>322182584904443</v>
      </c>
      <c r="K27" s="26">
        <f>G27-C27</f>
        <v>-19587143231371</v>
      </c>
      <c r="L27" s="26"/>
      <c r="M27" s="26"/>
      <c r="N27" s="29">
        <f>SUM(N17:N26)</f>
        <v>22291462481941</v>
      </c>
    </row>
  </sheetData>
  <mergeCells count="7">
    <mergeCell ref="N4:N5"/>
    <mergeCell ref="B4:B5"/>
    <mergeCell ref="C4:F4"/>
    <mergeCell ref="G4:J4"/>
    <mergeCell ref="K4:K5"/>
    <mergeCell ref="L4:L5"/>
    <mergeCell ref="M4:M5"/>
  </mergeCells>
  <pageMargins left="0.7" right="0.7" top="0.75" bottom="0.75" header="0.3" footer="0.3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C50F-E786-413F-A84D-BECADB7061E8}">
  <sheetPr codeName="Sheet6"/>
  <dimension ref="A2:K27"/>
  <sheetViews>
    <sheetView showGridLines="0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1" width="30.6640625" customWidth="1"/>
  </cols>
  <sheetData>
    <row r="2" spans="1:11" ht="32.4">
      <c r="B2" s="5" t="s">
        <v>48</v>
      </c>
      <c r="C2" s="4"/>
      <c r="D2" s="4"/>
      <c r="E2" s="1"/>
      <c r="K2" s="12" t="s">
        <v>31</v>
      </c>
    </row>
    <row r="3" spans="1:11" ht="19.95" customHeight="1">
      <c r="B3" s="2"/>
      <c r="C3" s="2"/>
      <c r="D3" s="2"/>
      <c r="E3" s="1"/>
    </row>
    <row r="4" spans="1:11" ht="19.95" customHeight="1">
      <c r="A4" s="3"/>
      <c r="B4" s="34" t="s">
        <v>1</v>
      </c>
      <c r="C4" s="34">
        <v>21.04</v>
      </c>
      <c r="D4" s="34"/>
      <c r="E4" s="34"/>
      <c r="F4" s="34">
        <v>21.05</v>
      </c>
      <c r="G4" s="34"/>
      <c r="H4" s="34"/>
      <c r="I4" s="34" t="s">
        <v>0</v>
      </c>
      <c r="J4" s="32" t="s">
        <v>14</v>
      </c>
      <c r="K4" s="35" t="s">
        <v>28</v>
      </c>
    </row>
    <row r="5" spans="1:11" ht="19.95" customHeight="1">
      <c r="A5" s="3"/>
      <c r="B5" s="34"/>
      <c r="C5" s="19" t="s">
        <v>19</v>
      </c>
      <c r="D5" s="19" t="s">
        <v>26</v>
      </c>
      <c r="E5" s="19" t="s">
        <v>27</v>
      </c>
      <c r="F5" s="19" t="s">
        <v>19</v>
      </c>
      <c r="G5" s="19" t="s">
        <v>26</v>
      </c>
      <c r="H5" s="19" t="s">
        <v>27</v>
      </c>
      <c r="I5" s="34"/>
      <c r="J5" s="33"/>
      <c r="K5" s="36"/>
    </row>
    <row r="6" spans="1:11" ht="16.5" customHeight="1">
      <c r="A6" s="3"/>
      <c r="B6" s="15" t="s">
        <v>2</v>
      </c>
      <c r="C6" s="6">
        <v>609000000</v>
      </c>
      <c r="D6" s="6">
        <v>67653430</v>
      </c>
      <c r="E6" s="6">
        <v>122780200</v>
      </c>
      <c r="F6" s="6">
        <v>609000000</v>
      </c>
      <c r="G6" s="7">
        <v>13280000</v>
      </c>
      <c r="H6" s="7">
        <v>136060200</v>
      </c>
      <c r="I6" s="24">
        <f>F6-C6</f>
        <v>0</v>
      </c>
      <c r="J6" s="27"/>
      <c r="K6" s="27"/>
    </row>
    <row r="7" spans="1:11">
      <c r="A7" s="3"/>
      <c r="B7" s="14" t="s">
        <v>4</v>
      </c>
      <c r="C7" s="8">
        <v>863925000000</v>
      </c>
      <c r="D7" s="8">
        <v>84190057430</v>
      </c>
      <c r="E7" s="8">
        <v>282019996900</v>
      </c>
      <c r="F7" s="8">
        <v>863925000000</v>
      </c>
      <c r="G7" s="9">
        <v>78873346850</v>
      </c>
      <c r="H7" s="9">
        <v>360893343750</v>
      </c>
      <c r="I7" s="25">
        <f>F7-C7</f>
        <v>0</v>
      </c>
      <c r="J7" s="28"/>
      <c r="K7" s="28"/>
    </row>
    <row r="8" spans="1:11">
      <c r="A8" s="3"/>
      <c r="B8" s="14" t="s">
        <v>5</v>
      </c>
      <c r="C8" s="8">
        <v>85961000000</v>
      </c>
      <c r="D8" s="8">
        <v>19650851950</v>
      </c>
      <c r="E8" s="8">
        <v>124459850400</v>
      </c>
      <c r="F8" s="8">
        <v>85961000000</v>
      </c>
      <c r="G8" s="9">
        <v>25462125680</v>
      </c>
      <c r="H8" s="9">
        <v>149921976080</v>
      </c>
      <c r="I8" s="25">
        <f t="shared" ref="I8:I27" si="0">F8-C8</f>
        <v>0</v>
      </c>
      <c r="J8" s="28"/>
      <c r="K8" s="28"/>
    </row>
    <row r="9" spans="1:11">
      <c r="A9" s="3"/>
      <c r="B9" s="14" t="s">
        <v>6</v>
      </c>
      <c r="C9" s="8">
        <v>81293000000</v>
      </c>
      <c r="D9" s="8">
        <v>4945725580890</v>
      </c>
      <c r="E9" s="8">
        <v>17955456833680</v>
      </c>
      <c r="F9" s="8">
        <v>81293000000</v>
      </c>
      <c r="G9" s="9">
        <v>5014090466380</v>
      </c>
      <c r="H9" s="9">
        <v>22969547300060</v>
      </c>
      <c r="I9" s="25">
        <f t="shared" si="0"/>
        <v>0</v>
      </c>
      <c r="J9" s="28"/>
      <c r="K9" s="28"/>
    </row>
    <row r="10" spans="1:11">
      <c r="A10" s="3"/>
      <c r="B10" s="14" t="s">
        <v>7</v>
      </c>
      <c r="C10" s="8">
        <v>241418000000</v>
      </c>
      <c r="D10" s="8">
        <v>7939345780</v>
      </c>
      <c r="E10" s="8">
        <v>91986826420</v>
      </c>
      <c r="F10" s="8">
        <v>241418000000</v>
      </c>
      <c r="G10" s="9">
        <v>27421813960</v>
      </c>
      <c r="H10" s="9">
        <v>119408640380</v>
      </c>
      <c r="I10" s="25">
        <f t="shared" si="0"/>
        <v>0</v>
      </c>
      <c r="J10" s="28"/>
      <c r="K10" s="28"/>
    </row>
    <row r="11" spans="1:11">
      <c r="A11" s="3"/>
      <c r="B11" s="14" t="s">
        <v>8</v>
      </c>
      <c r="C11" s="8">
        <v>243948000000</v>
      </c>
      <c r="D11" s="8">
        <v>20863628070</v>
      </c>
      <c r="E11" s="8">
        <v>72773766900</v>
      </c>
      <c r="F11" s="8">
        <v>243948000000</v>
      </c>
      <c r="G11" s="9">
        <v>9958086310</v>
      </c>
      <c r="H11" s="9">
        <v>82731853210</v>
      </c>
      <c r="I11" s="25">
        <f t="shared" si="0"/>
        <v>0</v>
      </c>
      <c r="J11" s="28"/>
      <c r="K11" s="28"/>
    </row>
    <row r="12" spans="1:11">
      <c r="A12" s="3"/>
      <c r="B12" s="14" t="s">
        <v>9</v>
      </c>
      <c r="C12" s="8">
        <v>3688000000</v>
      </c>
      <c r="D12" s="8">
        <v>714835670</v>
      </c>
      <c r="E12" s="8">
        <v>1405882860</v>
      </c>
      <c r="F12" s="8">
        <v>3688000000</v>
      </c>
      <c r="G12" s="9">
        <v>477203620</v>
      </c>
      <c r="H12" s="9">
        <v>1883086480</v>
      </c>
      <c r="I12" s="25">
        <f t="shared" si="0"/>
        <v>0</v>
      </c>
      <c r="J12" s="28"/>
      <c r="K12" s="28"/>
    </row>
    <row r="13" spans="1:11">
      <c r="B13" s="13" t="s">
        <v>10</v>
      </c>
      <c r="C13" s="10">
        <v>416459850089000</v>
      </c>
      <c r="D13" s="10">
        <v>6966118555300</v>
      </c>
      <c r="E13" s="10">
        <v>49274962012980</v>
      </c>
      <c r="F13" s="10">
        <v>416459850089000</v>
      </c>
      <c r="G13" s="11">
        <v>64449013300</v>
      </c>
      <c r="H13" s="11">
        <v>49339411026280</v>
      </c>
      <c r="I13" s="25">
        <f t="shared" si="0"/>
        <v>0</v>
      </c>
      <c r="J13" s="28"/>
      <c r="K13" s="28"/>
    </row>
    <row r="14" spans="1:11">
      <c r="B14" s="13" t="s">
        <v>11</v>
      </c>
      <c r="C14" s="10">
        <v>629402000000</v>
      </c>
      <c r="D14" s="10">
        <v>20384676620</v>
      </c>
      <c r="E14" s="10">
        <v>204054622550</v>
      </c>
      <c r="F14" s="10">
        <v>629402000000</v>
      </c>
      <c r="G14" s="11">
        <v>22359576460</v>
      </c>
      <c r="H14" s="11">
        <v>226414199010</v>
      </c>
      <c r="I14" s="25">
        <f t="shared" si="0"/>
        <v>0</v>
      </c>
      <c r="J14" s="28"/>
      <c r="K14" s="28"/>
    </row>
    <row r="15" spans="1:11">
      <c r="B15" s="13" t="s">
        <v>12</v>
      </c>
      <c r="C15" s="10">
        <v>512866000000</v>
      </c>
      <c r="D15" s="10">
        <v>11548604170</v>
      </c>
      <c r="E15" s="10">
        <v>107630859940</v>
      </c>
      <c r="F15" s="10">
        <v>512866000000</v>
      </c>
      <c r="G15" s="11">
        <v>8841347660</v>
      </c>
      <c r="H15" s="11">
        <v>116472207600</v>
      </c>
      <c r="I15" s="25">
        <f t="shared" si="0"/>
        <v>0</v>
      </c>
      <c r="J15" s="28"/>
      <c r="K15" s="28"/>
    </row>
    <row r="16" spans="1:11">
      <c r="B16" s="16" t="s">
        <v>3</v>
      </c>
      <c r="C16" s="17">
        <f t="shared" ref="C16:H16" si="1">SUM(C6:C15)</f>
        <v>419122960089000</v>
      </c>
      <c r="D16" s="17">
        <f t="shared" si="1"/>
        <v>12077203789310</v>
      </c>
      <c r="E16" s="17">
        <f t="shared" si="1"/>
        <v>68114873432830</v>
      </c>
      <c r="F16" s="17">
        <f t="shared" si="1"/>
        <v>419122960089000</v>
      </c>
      <c r="G16" s="18">
        <f t="shared" si="1"/>
        <v>5251946260220</v>
      </c>
      <c r="H16" s="18">
        <f t="shared" si="1"/>
        <v>73366819693050</v>
      </c>
      <c r="I16" s="26">
        <f>F16-C16</f>
        <v>0</v>
      </c>
      <c r="J16" s="26"/>
      <c r="K16" s="26"/>
    </row>
    <row r="17" spans="2:11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7" t="s">
        <v>37</v>
      </c>
      <c r="K17" s="30"/>
    </row>
    <row r="18" spans="2:11">
      <c r="B18" s="14" t="s">
        <v>4</v>
      </c>
      <c r="C18" s="8">
        <v>82693000000</v>
      </c>
      <c r="D18" s="8">
        <v>4079917010</v>
      </c>
      <c r="E18" s="8">
        <v>29737960310</v>
      </c>
      <c r="F18" s="8">
        <v>82693000000</v>
      </c>
      <c r="G18" s="9">
        <v>2905564970</v>
      </c>
      <c r="H18" s="9">
        <v>32643525280</v>
      </c>
      <c r="I18" s="25">
        <f t="shared" si="0"/>
        <v>0</v>
      </c>
      <c r="J18" s="28"/>
      <c r="K18" s="31">
        <v>439</v>
      </c>
    </row>
    <row r="19" spans="2:11">
      <c r="B19" s="14" t="s">
        <v>5</v>
      </c>
      <c r="C19" s="8">
        <v>45551854000000</v>
      </c>
      <c r="D19" s="8">
        <v>1728793786738</v>
      </c>
      <c r="E19" s="8">
        <v>12383775765820</v>
      </c>
      <c r="F19" s="8">
        <v>45551854000000</v>
      </c>
      <c r="G19" s="9">
        <v>2688472390911</v>
      </c>
      <c r="H19" s="9">
        <v>15072248156731</v>
      </c>
      <c r="I19" s="25">
        <f t="shared" si="0"/>
        <v>0</v>
      </c>
      <c r="J19" s="28"/>
      <c r="K19" s="31" t="s">
        <v>49</v>
      </c>
    </row>
    <row r="20" spans="2:11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8" t="s">
        <v>37</v>
      </c>
      <c r="K20" s="31"/>
    </row>
    <row r="21" spans="2:11">
      <c r="B21" s="14" t="s">
        <v>7</v>
      </c>
      <c r="C21" s="8">
        <v>17415026000000</v>
      </c>
      <c r="D21" s="8">
        <v>1651705200629</v>
      </c>
      <c r="E21" s="8">
        <v>6627628866152</v>
      </c>
      <c r="F21" s="8">
        <v>17415026000000</v>
      </c>
      <c r="G21" s="9">
        <v>2524248902512</v>
      </c>
      <c r="H21" s="9">
        <v>9151877768664</v>
      </c>
      <c r="I21" s="25">
        <f t="shared" si="0"/>
        <v>0</v>
      </c>
      <c r="J21" s="28"/>
      <c r="K21" s="31" t="s">
        <v>50</v>
      </c>
    </row>
    <row r="22" spans="2:11">
      <c r="B22" s="14" t="s">
        <v>8</v>
      </c>
      <c r="C22" s="8">
        <v>6191201000000</v>
      </c>
      <c r="D22" s="8">
        <v>675908208220</v>
      </c>
      <c r="E22" s="8">
        <v>3305814117560</v>
      </c>
      <c r="F22" s="8">
        <v>6191201000000</v>
      </c>
      <c r="G22" s="9">
        <v>623166794620</v>
      </c>
      <c r="H22" s="9">
        <v>3928980912180</v>
      </c>
      <c r="I22" s="25">
        <f t="shared" si="0"/>
        <v>0</v>
      </c>
      <c r="J22" s="28"/>
      <c r="K22" s="31" t="s">
        <v>51</v>
      </c>
    </row>
    <row r="23" spans="2:11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8" t="s">
        <v>37</v>
      </c>
      <c r="K23" s="31"/>
    </row>
    <row r="24" spans="2:11">
      <c r="B24" s="13" t="s">
        <v>10</v>
      </c>
      <c r="C24" s="10">
        <v>401946288000000</v>
      </c>
      <c r="D24" s="10">
        <v>19499731342455</v>
      </c>
      <c r="E24" s="10">
        <v>94307138333725</v>
      </c>
      <c r="F24" s="10">
        <v>401946288000000</v>
      </c>
      <c r="G24" s="11">
        <v>20319876562650</v>
      </c>
      <c r="H24" s="11">
        <v>114627014896375</v>
      </c>
      <c r="I24" s="25">
        <f t="shared" si="0"/>
        <v>0</v>
      </c>
      <c r="J24" s="28"/>
      <c r="K24" s="31" t="s">
        <v>52</v>
      </c>
    </row>
    <row r="25" spans="2:11">
      <c r="B25" s="13" t="s">
        <v>11</v>
      </c>
      <c r="C25" s="10">
        <v>504107000000</v>
      </c>
      <c r="D25" s="10">
        <v>23291148240</v>
      </c>
      <c r="E25" s="10">
        <v>134199634060</v>
      </c>
      <c r="F25" s="10">
        <v>504107000000</v>
      </c>
      <c r="G25" s="11">
        <v>25159018360</v>
      </c>
      <c r="H25" s="11">
        <v>159358652420</v>
      </c>
      <c r="I25" s="25">
        <f t="shared" si="0"/>
        <v>0</v>
      </c>
      <c r="J25" s="28"/>
      <c r="K25" s="31" t="s">
        <v>35</v>
      </c>
    </row>
    <row r="26" spans="2:11">
      <c r="B26" s="13" t="s">
        <v>12</v>
      </c>
      <c r="C26" s="10">
        <v>87528231000000</v>
      </c>
      <c r="D26" s="10">
        <v>58353266490376</v>
      </c>
      <c r="E26" s="10">
        <v>155977838440909</v>
      </c>
      <c r="F26" s="10">
        <v>87528231000000</v>
      </c>
      <c r="G26" s="11">
        <v>23232622551884</v>
      </c>
      <c r="H26" s="11">
        <v>179210460992793</v>
      </c>
      <c r="I26" s="25">
        <f t="shared" si="0"/>
        <v>0</v>
      </c>
      <c r="J26" s="28"/>
      <c r="K26" s="31" t="s">
        <v>53</v>
      </c>
    </row>
    <row r="27" spans="2:11">
      <c r="B27" s="16" t="s">
        <v>13</v>
      </c>
      <c r="C27" s="17">
        <f t="shared" ref="C27:H27" si="2">SUM(C17:C26)</f>
        <v>559219400000000</v>
      </c>
      <c r="D27" s="17">
        <f t="shared" si="2"/>
        <v>81936776093668</v>
      </c>
      <c r="E27" s="17">
        <f t="shared" si="2"/>
        <v>272766133118536</v>
      </c>
      <c r="F27" s="17">
        <f t="shared" si="2"/>
        <v>559219400000000</v>
      </c>
      <c r="G27" s="18">
        <f t="shared" si="2"/>
        <v>49416451785907</v>
      </c>
      <c r="H27" s="18">
        <f t="shared" si="2"/>
        <v>322182584904443</v>
      </c>
      <c r="I27" s="26">
        <f t="shared" si="0"/>
        <v>0</v>
      </c>
      <c r="J27" s="26"/>
      <c r="K27" s="26"/>
    </row>
  </sheetData>
  <mergeCells count="6">
    <mergeCell ref="K4:K5"/>
    <mergeCell ref="B4:B5"/>
    <mergeCell ref="C4:E4"/>
    <mergeCell ref="F4:H4"/>
    <mergeCell ref="I4:I5"/>
    <mergeCell ref="J4:J5"/>
  </mergeCells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8844-FC01-4DCD-8FCC-E4796A181843}">
  <sheetPr codeName="Sheet7"/>
  <dimension ref="A2:K27"/>
  <sheetViews>
    <sheetView showGridLines="0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1" width="30.6640625" customWidth="1"/>
  </cols>
  <sheetData>
    <row r="2" spans="1:11" ht="32.4">
      <c r="B2" s="5" t="s">
        <v>57</v>
      </c>
      <c r="C2" s="4"/>
      <c r="D2" s="4"/>
      <c r="E2" s="1"/>
      <c r="K2" s="12" t="s">
        <v>31</v>
      </c>
    </row>
    <row r="3" spans="1:11" ht="19.95" customHeight="1">
      <c r="B3" s="2"/>
      <c r="C3" s="2"/>
      <c r="D3" s="2"/>
      <c r="E3" s="1"/>
    </row>
    <row r="4" spans="1:11" ht="19.95" customHeight="1">
      <c r="A4" s="3"/>
      <c r="B4" s="34" t="s">
        <v>1</v>
      </c>
      <c r="C4" s="34">
        <v>21.05</v>
      </c>
      <c r="D4" s="34"/>
      <c r="E4" s="34"/>
      <c r="F4" s="34">
        <v>21.06</v>
      </c>
      <c r="G4" s="34"/>
      <c r="H4" s="34"/>
      <c r="I4" s="34" t="s">
        <v>0</v>
      </c>
      <c r="J4" s="32" t="s">
        <v>14</v>
      </c>
      <c r="K4" s="35" t="s">
        <v>28</v>
      </c>
    </row>
    <row r="5" spans="1:11" ht="19.95" customHeight="1">
      <c r="A5" s="3"/>
      <c r="B5" s="34"/>
      <c r="C5" s="19" t="s">
        <v>16</v>
      </c>
      <c r="D5" s="19" t="s">
        <v>17</v>
      </c>
      <c r="E5" s="19" t="s">
        <v>18</v>
      </c>
      <c r="F5" s="19" t="s">
        <v>16</v>
      </c>
      <c r="G5" s="19" t="s">
        <v>17</v>
      </c>
      <c r="H5" s="19" t="s">
        <v>18</v>
      </c>
      <c r="I5" s="34"/>
      <c r="J5" s="33"/>
      <c r="K5" s="36"/>
    </row>
    <row r="6" spans="1:11">
      <c r="A6" s="3"/>
      <c r="B6" s="15" t="s">
        <v>2</v>
      </c>
      <c r="C6" s="6">
        <v>137419557540</v>
      </c>
      <c r="D6" s="6">
        <v>9406681950</v>
      </c>
      <c r="E6" s="6">
        <v>52266042890</v>
      </c>
      <c r="F6" s="6">
        <v>137419557540</v>
      </c>
      <c r="G6" s="7">
        <v>12744547970</v>
      </c>
      <c r="H6" s="7">
        <v>65010590860</v>
      </c>
      <c r="I6" s="24">
        <f>F6-C6</f>
        <v>0</v>
      </c>
      <c r="J6" s="27"/>
      <c r="K6" s="27"/>
    </row>
    <row r="7" spans="1:11">
      <c r="A7" s="3"/>
      <c r="B7" s="14" t="s">
        <v>4</v>
      </c>
      <c r="C7" s="8">
        <v>11961651286880</v>
      </c>
      <c r="D7" s="8">
        <v>770801081810</v>
      </c>
      <c r="E7" s="8">
        <v>4981341176190</v>
      </c>
      <c r="F7" s="8">
        <v>11961651286880</v>
      </c>
      <c r="G7" s="9">
        <v>1353052706850</v>
      </c>
      <c r="H7" s="9">
        <v>6334393883040</v>
      </c>
      <c r="I7" s="25">
        <f>F7-C7</f>
        <v>0</v>
      </c>
      <c r="J7" s="28"/>
      <c r="K7" s="28"/>
    </row>
    <row r="8" spans="1:11">
      <c r="A8" s="3"/>
      <c r="B8" s="14" t="s">
        <v>5</v>
      </c>
      <c r="C8" s="8">
        <v>9794625642020</v>
      </c>
      <c r="D8" s="8">
        <v>801652704550</v>
      </c>
      <c r="E8" s="8">
        <v>5047459917250</v>
      </c>
      <c r="F8" s="8">
        <v>9794625642020</v>
      </c>
      <c r="G8" s="9">
        <v>540025720500</v>
      </c>
      <c r="H8" s="9">
        <v>5587485637750</v>
      </c>
      <c r="I8" s="25">
        <f t="shared" ref="I8:I26" si="0">F8-C8</f>
        <v>0</v>
      </c>
      <c r="J8" s="28"/>
      <c r="K8" s="28"/>
    </row>
    <row r="9" spans="1:11">
      <c r="A9" s="3"/>
      <c r="B9" s="14" t="s">
        <v>6</v>
      </c>
      <c r="C9" s="8">
        <v>597517674290</v>
      </c>
      <c r="D9" s="8">
        <v>37468268180</v>
      </c>
      <c r="E9" s="8">
        <v>237539852850</v>
      </c>
      <c r="F9" s="8">
        <v>597517674290</v>
      </c>
      <c r="G9" s="9">
        <v>78942725620</v>
      </c>
      <c r="H9" s="9">
        <v>316482578470</v>
      </c>
      <c r="I9" s="25">
        <f t="shared" si="0"/>
        <v>0</v>
      </c>
      <c r="J9" s="28"/>
      <c r="K9" s="28"/>
    </row>
    <row r="10" spans="1:11">
      <c r="A10" s="3"/>
      <c r="B10" s="14" t="s">
        <v>7</v>
      </c>
      <c r="C10" s="8">
        <v>77021220087550</v>
      </c>
      <c r="D10" s="8">
        <v>6979278134750</v>
      </c>
      <c r="E10" s="8">
        <v>39182474440810</v>
      </c>
      <c r="F10" s="8">
        <v>77021220087550</v>
      </c>
      <c r="G10" s="9">
        <v>6605178947350</v>
      </c>
      <c r="H10" s="9">
        <v>45787653388160</v>
      </c>
      <c r="I10" s="25">
        <f t="shared" si="0"/>
        <v>0</v>
      </c>
      <c r="J10" s="28"/>
      <c r="K10" s="28"/>
    </row>
    <row r="11" spans="1:11">
      <c r="A11" s="3"/>
      <c r="B11" s="14" t="s">
        <v>8</v>
      </c>
      <c r="C11" s="8">
        <v>35843659000000</v>
      </c>
      <c r="D11" s="8">
        <v>2747827101150</v>
      </c>
      <c r="E11" s="8">
        <v>13803265698810</v>
      </c>
      <c r="F11" s="8">
        <v>35843659000000</v>
      </c>
      <c r="G11" s="9">
        <v>4614259633480</v>
      </c>
      <c r="H11" s="9">
        <v>18417603403870</v>
      </c>
      <c r="I11" s="25">
        <f t="shared" si="0"/>
        <v>0</v>
      </c>
      <c r="J11" s="28"/>
      <c r="K11" s="28"/>
    </row>
    <row r="12" spans="1:11">
      <c r="A12" s="3"/>
      <c r="B12" s="14" t="s">
        <v>9</v>
      </c>
      <c r="C12" s="8">
        <v>718167023030</v>
      </c>
      <c r="D12" s="8">
        <v>46678766130</v>
      </c>
      <c r="E12" s="8">
        <v>257525435490</v>
      </c>
      <c r="F12" s="8">
        <v>718167023030</v>
      </c>
      <c r="G12" s="9">
        <v>50481529990</v>
      </c>
      <c r="H12" s="9">
        <v>308006965480</v>
      </c>
      <c r="I12" s="25">
        <f t="shared" si="0"/>
        <v>0</v>
      </c>
      <c r="J12" s="28"/>
      <c r="K12" s="28"/>
    </row>
    <row r="13" spans="1:11">
      <c r="B13" s="13" t="s">
        <v>10</v>
      </c>
      <c r="C13" s="10">
        <v>19782243846670</v>
      </c>
      <c r="D13" s="10">
        <v>427262820630</v>
      </c>
      <c r="E13" s="10">
        <v>5470095132440</v>
      </c>
      <c r="F13" s="10">
        <v>19782243846670</v>
      </c>
      <c r="G13" s="11">
        <v>3051601424360</v>
      </c>
      <c r="H13" s="11">
        <v>8521696556800</v>
      </c>
      <c r="I13" s="25">
        <f t="shared" si="0"/>
        <v>0</v>
      </c>
      <c r="J13" s="28"/>
      <c r="K13" s="28"/>
    </row>
    <row r="14" spans="1:11">
      <c r="B14" s="13" t="s">
        <v>11</v>
      </c>
      <c r="C14" s="10">
        <v>1723903121660</v>
      </c>
      <c r="D14" s="10">
        <v>118591032870</v>
      </c>
      <c r="E14" s="10">
        <v>671213909180</v>
      </c>
      <c r="F14" s="10">
        <v>1723903121660</v>
      </c>
      <c r="G14" s="11">
        <v>153098380150</v>
      </c>
      <c r="H14" s="11">
        <v>824312289330</v>
      </c>
      <c r="I14" s="25">
        <f t="shared" si="0"/>
        <v>0</v>
      </c>
      <c r="J14" s="28"/>
      <c r="K14" s="28"/>
    </row>
    <row r="15" spans="1:11">
      <c r="B15" s="13" t="s">
        <v>12</v>
      </c>
      <c r="C15" s="10">
        <v>60335368947840</v>
      </c>
      <c r="D15" s="10">
        <v>5620529579600</v>
      </c>
      <c r="E15" s="10">
        <v>30766722242660</v>
      </c>
      <c r="F15" s="10">
        <v>60335368947840</v>
      </c>
      <c r="G15" s="11">
        <v>7607748151270</v>
      </c>
      <c r="H15" s="11">
        <v>38374470393930</v>
      </c>
      <c r="I15" s="25">
        <f t="shared" si="0"/>
        <v>0</v>
      </c>
      <c r="J15" s="28"/>
      <c r="K15" s="28"/>
    </row>
    <row r="16" spans="1:11">
      <c r="B16" s="20" t="s">
        <v>3</v>
      </c>
      <c r="C16" s="17">
        <f t="shared" ref="C16:H16" si="1">SUM(C6:C15)</f>
        <v>217915776187480</v>
      </c>
      <c r="D16" s="17">
        <f t="shared" si="1"/>
        <v>17559496171620</v>
      </c>
      <c r="E16" s="17">
        <f t="shared" si="1"/>
        <v>100469903848570</v>
      </c>
      <c r="F16" s="17">
        <f t="shared" si="1"/>
        <v>217915776187480</v>
      </c>
      <c r="G16" s="18">
        <f t="shared" si="1"/>
        <v>24067133767540</v>
      </c>
      <c r="H16" s="18">
        <f t="shared" si="1"/>
        <v>124537115687690</v>
      </c>
      <c r="I16" s="26">
        <f>F16-C16</f>
        <v>0</v>
      </c>
      <c r="J16" s="26"/>
      <c r="K16" s="26"/>
    </row>
    <row r="17" spans="2:11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7" t="s">
        <v>37</v>
      </c>
      <c r="K17" s="30"/>
    </row>
    <row r="18" spans="2:11">
      <c r="B18" s="14" t="s">
        <v>4</v>
      </c>
      <c r="C18" s="8">
        <v>87439389000</v>
      </c>
      <c r="D18" s="8">
        <v>6896722800</v>
      </c>
      <c r="E18" s="8">
        <v>33717684980</v>
      </c>
      <c r="F18" s="8">
        <v>87439389000</v>
      </c>
      <c r="G18" s="9">
        <v>7755201900</v>
      </c>
      <c r="H18" s="9">
        <v>41472886880</v>
      </c>
      <c r="I18" s="25">
        <f t="shared" si="0"/>
        <v>0</v>
      </c>
      <c r="J18" s="28"/>
      <c r="K18" s="31">
        <v>439</v>
      </c>
    </row>
    <row r="19" spans="2:11">
      <c r="B19" s="14" t="s">
        <v>5</v>
      </c>
      <c r="C19" s="8">
        <v>45936984890950</v>
      </c>
      <c r="D19" s="8">
        <v>2747045381650</v>
      </c>
      <c r="E19" s="8">
        <v>14570881066909</v>
      </c>
      <c r="F19" s="8">
        <v>45936984890950</v>
      </c>
      <c r="G19" s="9">
        <v>2775103400668</v>
      </c>
      <c r="H19" s="9">
        <v>17345984467577</v>
      </c>
      <c r="I19" s="25">
        <f t="shared" si="0"/>
        <v>0</v>
      </c>
      <c r="J19" s="28"/>
      <c r="K19" s="31" t="s">
        <v>58</v>
      </c>
    </row>
    <row r="20" spans="2:11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8" t="s">
        <v>37</v>
      </c>
      <c r="K20" s="31"/>
    </row>
    <row r="21" spans="2:11">
      <c r="B21" s="14" t="s">
        <v>7</v>
      </c>
      <c r="C21" s="8">
        <v>18549974000000</v>
      </c>
      <c r="D21" s="8">
        <v>2622733562372</v>
      </c>
      <c r="E21" s="8">
        <v>9799191418818</v>
      </c>
      <c r="F21" s="8">
        <v>18549974000000</v>
      </c>
      <c r="G21" s="9">
        <v>1832283122820</v>
      </c>
      <c r="H21" s="9">
        <v>11631474541638</v>
      </c>
      <c r="I21" s="25">
        <f t="shared" si="0"/>
        <v>0</v>
      </c>
      <c r="J21" s="28"/>
      <c r="K21" s="31" t="s">
        <v>40</v>
      </c>
    </row>
    <row r="22" spans="2:11">
      <c r="B22" s="14" t="s">
        <v>8</v>
      </c>
      <c r="C22" s="8">
        <v>6189485906690</v>
      </c>
      <c r="D22" s="8">
        <v>649231383900</v>
      </c>
      <c r="E22" s="8">
        <v>3886523481520</v>
      </c>
      <c r="F22" s="8">
        <v>6189491414690</v>
      </c>
      <c r="G22" s="9">
        <v>795333083970</v>
      </c>
      <c r="H22" s="9">
        <v>4681779728590</v>
      </c>
      <c r="I22" s="25">
        <f t="shared" si="0"/>
        <v>5508000</v>
      </c>
      <c r="J22" s="28"/>
      <c r="K22" s="31" t="s">
        <v>41</v>
      </c>
    </row>
    <row r="23" spans="2:11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8" t="s">
        <v>37</v>
      </c>
      <c r="K23" s="31"/>
    </row>
    <row r="24" spans="2:11">
      <c r="B24" s="13" t="s">
        <v>10</v>
      </c>
      <c r="C24" s="10">
        <v>392459022521020</v>
      </c>
      <c r="D24" s="10">
        <v>2410077574440</v>
      </c>
      <c r="E24" s="10">
        <v>86572365632936</v>
      </c>
      <c r="F24" s="10">
        <v>392459022521020</v>
      </c>
      <c r="G24" s="11">
        <v>57815898708117</v>
      </c>
      <c r="H24" s="11">
        <v>144388264341053</v>
      </c>
      <c r="I24" s="25">
        <f t="shared" si="0"/>
        <v>0</v>
      </c>
      <c r="J24" s="28"/>
      <c r="K24" s="31" t="s">
        <v>42</v>
      </c>
    </row>
    <row r="25" spans="2:11">
      <c r="B25" s="13" t="s">
        <v>11</v>
      </c>
      <c r="C25" s="10">
        <v>515082195510</v>
      </c>
      <c r="D25" s="10">
        <v>21833577080</v>
      </c>
      <c r="E25" s="10">
        <v>122324943260</v>
      </c>
      <c r="F25" s="10">
        <v>515082195510</v>
      </c>
      <c r="G25" s="11">
        <v>27016047040</v>
      </c>
      <c r="H25" s="11">
        <v>149340990300</v>
      </c>
      <c r="I25" s="25">
        <f t="shared" si="0"/>
        <v>0</v>
      </c>
      <c r="J25" s="28"/>
      <c r="K25" s="31" t="s">
        <v>35</v>
      </c>
    </row>
    <row r="26" spans="2:11">
      <c r="B26" s="13" t="s">
        <v>12</v>
      </c>
      <c r="C26" s="10">
        <v>139124234064010</v>
      </c>
      <c r="D26" s="10">
        <v>30025366884243</v>
      </c>
      <c r="E26" s="10">
        <v>229153638660702</v>
      </c>
      <c r="F26" s="10">
        <v>139124234064010</v>
      </c>
      <c r="G26" s="11">
        <v>54768293548808</v>
      </c>
      <c r="H26" s="11">
        <v>283921932209510</v>
      </c>
      <c r="I26" s="25">
        <f t="shared" si="0"/>
        <v>0</v>
      </c>
      <c r="J26" s="28"/>
      <c r="K26" s="31" t="s">
        <v>43</v>
      </c>
    </row>
    <row r="27" spans="2:11">
      <c r="B27" s="20" t="s">
        <v>13</v>
      </c>
      <c r="C27" s="17">
        <f t="shared" ref="C27:H27" si="2">SUM(C17:C26)</f>
        <v>602862222967180</v>
      </c>
      <c r="D27" s="17">
        <f t="shared" si="2"/>
        <v>38483185086485</v>
      </c>
      <c r="E27" s="17">
        <f t="shared" si="2"/>
        <v>344138642889125</v>
      </c>
      <c r="F27" s="17">
        <f t="shared" si="2"/>
        <v>602862228475180</v>
      </c>
      <c r="G27" s="18">
        <f t="shared" si="2"/>
        <v>118021683113323</v>
      </c>
      <c r="H27" s="18">
        <f t="shared" si="2"/>
        <v>462160249165548</v>
      </c>
      <c r="I27" s="26">
        <f>F27-C27</f>
        <v>5508000</v>
      </c>
      <c r="J27" s="26"/>
      <c r="K27" s="26"/>
    </row>
  </sheetData>
  <mergeCells count="6">
    <mergeCell ref="K4:K5"/>
    <mergeCell ref="B4:B5"/>
    <mergeCell ref="C4:E4"/>
    <mergeCell ref="F4:H4"/>
    <mergeCell ref="I4:I5"/>
    <mergeCell ref="J4:J5"/>
  </mergeCells>
  <pageMargins left="0.7" right="0.7" top="0.75" bottom="0.75" header="0.3" footer="0.3"/>
  <pageSetup paperSize="9"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661A-D003-4394-B45A-6D519B8CD84A}">
  <sheetPr codeName="Sheet8"/>
  <dimension ref="A2:J27"/>
  <sheetViews>
    <sheetView showGridLines="0" tabSelected="1" zoomScale="70" zoomScaleNormal="70" workbookViewId="0"/>
  </sheetViews>
  <sheetFormatPr defaultRowHeight="14.4"/>
  <cols>
    <col min="1" max="1" width="8.88671875" customWidth="1"/>
    <col min="2" max="4" width="15.77734375" style="1" customWidth="1"/>
    <col min="5" max="9" width="15.77734375" customWidth="1"/>
    <col min="10" max="10" width="50.77734375" customWidth="1"/>
  </cols>
  <sheetData>
    <row r="2" spans="1:10" ht="32.4">
      <c r="B2" s="5" t="s">
        <v>61</v>
      </c>
      <c r="C2" s="4"/>
      <c r="D2" s="4"/>
      <c r="E2" s="1"/>
      <c r="J2" s="12" t="s">
        <v>31</v>
      </c>
    </row>
    <row r="3" spans="1:10" ht="19.95" customHeight="1">
      <c r="B3" s="2"/>
      <c r="C3" s="2"/>
      <c r="D3" s="2"/>
      <c r="E3" s="1"/>
    </row>
    <row r="4" spans="1:10" ht="19.95" customHeight="1">
      <c r="A4" s="3"/>
      <c r="B4" s="34" t="s">
        <v>1</v>
      </c>
      <c r="C4" s="34">
        <v>21.06</v>
      </c>
      <c r="D4" s="34"/>
      <c r="E4" s="34"/>
      <c r="F4" s="34">
        <v>21.07</v>
      </c>
      <c r="G4" s="34"/>
      <c r="H4" s="34"/>
      <c r="I4" s="34" t="s">
        <v>0</v>
      </c>
      <c r="J4" s="32" t="s">
        <v>14</v>
      </c>
    </row>
    <row r="5" spans="1:10" ht="19.95" customHeight="1">
      <c r="A5" s="3"/>
      <c r="B5" s="34"/>
      <c r="C5" s="19" t="s">
        <v>19</v>
      </c>
      <c r="D5" s="19" t="s">
        <v>20</v>
      </c>
      <c r="E5" s="19" t="s">
        <v>21</v>
      </c>
      <c r="F5" s="19" t="s">
        <v>19</v>
      </c>
      <c r="G5" s="19" t="s">
        <v>20</v>
      </c>
      <c r="H5" s="19" t="s">
        <v>21</v>
      </c>
      <c r="I5" s="34"/>
      <c r="J5" s="33"/>
    </row>
    <row r="6" spans="1:10">
      <c r="A6" s="3"/>
      <c r="B6" s="15" t="s">
        <v>2</v>
      </c>
      <c r="C6" s="6">
        <v>137419557540</v>
      </c>
      <c r="D6" s="6">
        <v>12744547970</v>
      </c>
      <c r="E6" s="6">
        <v>65010590860</v>
      </c>
      <c r="F6" s="6">
        <v>137419557540</v>
      </c>
      <c r="G6" s="7">
        <v>9895739640</v>
      </c>
      <c r="H6" s="7">
        <v>74906330500</v>
      </c>
      <c r="I6" s="24">
        <f>F6-C6</f>
        <v>0</v>
      </c>
      <c r="J6" s="21"/>
    </row>
    <row r="7" spans="1:10">
      <c r="A7" s="3"/>
      <c r="B7" s="14" t="s">
        <v>4</v>
      </c>
      <c r="C7" s="8">
        <v>11958924286880</v>
      </c>
      <c r="D7" s="8">
        <v>1352785121270</v>
      </c>
      <c r="E7" s="8">
        <v>6332833368440</v>
      </c>
      <c r="F7" s="8">
        <v>11958924286880</v>
      </c>
      <c r="G7" s="9">
        <v>634032692180</v>
      </c>
      <c r="H7" s="9">
        <v>6966866060620</v>
      </c>
      <c r="I7" s="25">
        <f>F7-C7</f>
        <v>0</v>
      </c>
      <c r="J7" s="22"/>
    </row>
    <row r="8" spans="1:10">
      <c r="A8" s="3"/>
      <c r="B8" s="14" t="s">
        <v>5</v>
      </c>
      <c r="C8" s="8">
        <v>9794625642020</v>
      </c>
      <c r="D8" s="8">
        <v>540025720500</v>
      </c>
      <c r="E8" s="8">
        <v>5587485637750</v>
      </c>
      <c r="F8" s="8">
        <v>9794625642020</v>
      </c>
      <c r="G8" s="9">
        <v>535567320280</v>
      </c>
      <c r="H8" s="9">
        <v>6123052958030</v>
      </c>
      <c r="I8" s="25">
        <f t="shared" ref="I8:I27" si="0">F8-C8</f>
        <v>0</v>
      </c>
      <c r="J8" s="22"/>
    </row>
    <row r="9" spans="1:10">
      <c r="A9" s="3"/>
      <c r="B9" s="14" t="s">
        <v>6</v>
      </c>
      <c r="C9" s="8">
        <v>596930674290</v>
      </c>
      <c r="D9" s="8">
        <v>78909725620</v>
      </c>
      <c r="E9" s="8">
        <v>316376578470</v>
      </c>
      <c r="F9" s="8">
        <v>596930674290</v>
      </c>
      <c r="G9" s="9">
        <v>30934021800</v>
      </c>
      <c r="H9" s="9">
        <v>347310600270</v>
      </c>
      <c r="I9" s="25">
        <f t="shared" si="0"/>
        <v>0</v>
      </c>
      <c r="J9" s="22"/>
    </row>
    <row r="10" spans="1:10">
      <c r="A10" s="3"/>
      <c r="B10" s="14" t="s">
        <v>7</v>
      </c>
      <c r="C10" s="8">
        <v>77021220087550</v>
      </c>
      <c r="D10" s="8">
        <v>6605178947350</v>
      </c>
      <c r="E10" s="8">
        <v>45787653388160</v>
      </c>
      <c r="F10" s="8">
        <v>77021220087550</v>
      </c>
      <c r="G10" s="9">
        <v>4601053076950</v>
      </c>
      <c r="H10" s="9">
        <v>50388706465110</v>
      </c>
      <c r="I10" s="25">
        <f t="shared" si="0"/>
        <v>0</v>
      </c>
      <c r="J10" s="22"/>
    </row>
    <row r="11" spans="1:10">
      <c r="A11" s="3"/>
      <c r="B11" s="14" t="s">
        <v>8</v>
      </c>
      <c r="C11" s="8">
        <v>36258744593040</v>
      </c>
      <c r="D11" s="8">
        <v>4614259633480</v>
      </c>
      <c r="E11" s="8">
        <v>18417603403870</v>
      </c>
      <c r="F11" s="8">
        <v>36258744593040</v>
      </c>
      <c r="G11" s="9">
        <v>2018369245170</v>
      </c>
      <c r="H11" s="9">
        <v>20432605466450</v>
      </c>
      <c r="I11" s="25">
        <f t="shared" si="0"/>
        <v>0</v>
      </c>
      <c r="J11" s="22"/>
    </row>
    <row r="12" spans="1:10">
      <c r="A12" s="3"/>
      <c r="B12" s="14" t="s">
        <v>9</v>
      </c>
      <c r="C12" s="8">
        <v>718167023030</v>
      </c>
      <c r="D12" s="8">
        <v>50481529990</v>
      </c>
      <c r="E12" s="8">
        <v>308006965480</v>
      </c>
      <c r="F12" s="8">
        <v>718167023030</v>
      </c>
      <c r="G12" s="9">
        <v>52179493020</v>
      </c>
      <c r="H12" s="9">
        <v>360186458500</v>
      </c>
      <c r="I12" s="25">
        <f t="shared" si="0"/>
        <v>0</v>
      </c>
      <c r="J12" s="22"/>
    </row>
    <row r="13" spans="1:10">
      <c r="B13" s="13" t="s">
        <v>10</v>
      </c>
      <c r="C13" s="10">
        <v>19782243846670</v>
      </c>
      <c r="D13" s="10">
        <v>3051601424360</v>
      </c>
      <c r="E13" s="10">
        <v>8521696556800</v>
      </c>
      <c r="F13" s="10">
        <v>19782243846670</v>
      </c>
      <c r="G13" s="11">
        <v>561701907200</v>
      </c>
      <c r="H13" s="11">
        <v>9083398464000</v>
      </c>
      <c r="I13" s="25">
        <f t="shared" si="0"/>
        <v>0</v>
      </c>
      <c r="J13" s="22"/>
    </row>
    <row r="14" spans="1:10">
      <c r="B14" s="13" t="s">
        <v>11</v>
      </c>
      <c r="C14" s="10">
        <v>1723903121660</v>
      </c>
      <c r="D14" s="10">
        <v>153098380150</v>
      </c>
      <c r="E14" s="10">
        <v>824312289330</v>
      </c>
      <c r="F14" s="10">
        <v>1723903121660</v>
      </c>
      <c r="G14" s="11">
        <v>130941566370</v>
      </c>
      <c r="H14" s="11">
        <v>955253855700</v>
      </c>
      <c r="I14" s="25">
        <f t="shared" si="0"/>
        <v>0</v>
      </c>
      <c r="J14" s="22"/>
    </row>
    <row r="15" spans="1:10">
      <c r="B15" s="13" t="s">
        <v>12</v>
      </c>
      <c r="C15" s="10">
        <v>60335368947840</v>
      </c>
      <c r="D15" s="10">
        <v>7607748151270</v>
      </c>
      <c r="E15" s="10">
        <v>38374470393930</v>
      </c>
      <c r="F15" s="10">
        <v>60335368947840</v>
      </c>
      <c r="G15" s="11">
        <v>3875196002890</v>
      </c>
      <c r="H15" s="11">
        <v>42249666396820</v>
      </c>
      <c r="I15" s="25">
        <f t="shared" si="0"/>
        <v>0</v>
      </c>
      <c r="J15" s="22"/>
    </row>
    <row r="16" spans="1:10">
      <c r="B16" s="16" t="s">
        <v>3</v>
      </c>
      <c r="C16" s="17">
        <f t="shared" ref="C16:H16" si="1">SUM(C6:C15)</f>
        <v>218327547780520</v>
      </c>
      <c r="D16" s="17">
        <f t="shared" si="1"/>
        <v>24066833181960</v>
      </c>
      <c r="E16" s="17">
        <f t="shared" si="1"/>
        <v>124535449173090</v>
      </c>
      <c r="F16" s="17">
        <f t="shared" si="1"/>
        <v>218327547780520</v>
      </c>
      <c r="G16" s="18">
        <f t="shared" si="1"/>
        <v>12449871065500</v>
      </c>
      <c r="H16" s="18">
        <f t="shared" si="1"/>
        <v>136981953056000</v>
      </c>
      <c r="I16" s="26">
        <f t="shared" si="0"/>
        <v>0</v>
      </c>
      <c r="J16" s="23"/>
    </row>
    <row r="17" spans="2:10">
      <c r="B17" s="15" t="s">
        <v>2</v>
      </c>
      <c r="C17" s="6">
        <v>0</v>
      </c>
      <c r="D17" s="6">
        <v>0</v>
      </c>
      <c r="E17" s="6">
        <v>0</v>
      </c>
      <c r="F17" s="6">
        <v>0</v>
      </c>
      <c r="G17" s="7">
        <v>0</v>
      </c>
      <c r="H17" s="7">
        <v>0</v>
      </c>
      <c r="I17" s="25">
        <f t="shared" si="0"/>
        <v>0</v>
      </c>
      <c r="J17" s="22" t="s">
        <v>37</v>
      </c>
    </row>
    <row r="18" spans="2:10">
      <c r="B18" s="14" t="s">
        <v>4</v>
      </c>
      <c r="C18" s="8">
        <v>87439389000</v>
      </c>
      <c r="D18" s="8">
        <v>7755201900</v>
      </c>
      <c r="E18" s="8">
        <v>41472886880</v>
      </c>
      <c r="F18" s="8">
        <v>87439389000</v>
      </c>
      <c r="G18" s="9">
        <v>8279677300</v>
      </c>
      <c r="H18" s="9">
        <v>49752564180</v>
      </c>
      <c r="I18" s="25">
        <f t="shared" si="0"/>
        <v>0</v>
      </c>
      <c r="J18" s="22"/>
    </row>
    <row r="19" spans="2:10">
      <c r="B19" s="14" t="s">
        <v>5</v>
      </c>
      <c r="C19" s="8">
        <v>45937267990950</v>
      </c>
      <c r="D19" s="8">
        <v>2775103400668</v>
      </c>
      <c r="E19" s="8">
        <v>17345984467577</v>
      </c>
      <c r="F19" s="8">
        <v>45937267990950</v>
      </c>
      <c r="G19" s="9">
        <v>2619043377959</v>
      </c>
      <c r="H19" s="9">
        <v>19965027845536</v>
      </c>
      <c r="I19" s="25">
        <f t="shared" si="0"/>
        <v>0</v>
      </c>
      <c r="J19" s="22"/>
    </row>
    <row r="20" spans="2:10">
      <c r="B20" s="14" t="s">
        <v>6</v>
      </c>
      <c r="C20" s="8">
        <v>0</v>
      </c>
      <c r="D20" s="8">
        <v>0</v>
      </c>
      <c r="E20" s="8">
        <v>0</v>
      </c>
      <c r="F20" s="8">
        <v>0</v>
      </c>
      <c r="G20" s="9">
        <v>0</v>
      </c>
      <c r="H20" s="9">
        <v>0</v>
      </c>
      <c r="I20" s="25">
        <f t="shared" si="0"/>
        <v>0</v>
      </c>
      <c r="J20" s="22" t="s">
        <v>37</v>
      </c>
    </row>
    <row r="21" spans="2:10">
      <c r="B21" s="14" t="s">
        <v>7</v>
      </c>
      <c r="C21" s="8">
        <v>18566719677820</v>
      </c>
      <c r="D21" s="8">
        <v>1832283122820</v>
      </c>
      <c r="E21" s="8">
        <v>11631474541638</v>
      </c>
      <c r="F21" s="8">
        <v>18566719677820</v>
      </c>
      <c r="G21" s="9">
        <v>1022473981352</v>
      </c>
      <c r="H21" s="9">
        <v>12653948522990</v>
      </c>
      <c r="I21" s="25">
        <f t="shared" si="0"/>
        <v>0</v>
      </c>
      <c r="J21" s="22"/>
    </row>
    <row r="22" spans="2:10">
      <c r="B22" s="14" t="s">
        <v>8</v>
      </c>
      <c r="C22" s="8">
        <v>5441836447800</v>
      </c>
      <c r="D22" s="8">
        <v>795333083970</v>
      </c>
      <c r="E22" s="8">
        <v>4681779728590</v>
      </c>
      <c r="F22" s="8">
        <v>5441836447800</v>
      </c>
      <c r="G22" s="9">
        <v>691224613370</v>
      </c>
      <c r="H22" s="9">
        <v>5372929773990</v>
      </c>
      <c r="I22" s="25">
        <f t="shared" si="0"/>
        <v>0</v>
      </c>
      <c r="J22" s="22"/>
    </row>
    <row r="23" spans="2:10">
      <c r="B23" s="14" t="s">
        <v>9</v>
      </c>
      <c r="C23" s="8">
        <v>0</v>
      </c>
      <c r="D23" s="8">
        <v>0</v>
      </c>
      <c r="E23" s="8">
        <v>0</v>
      </c>
      <c r="F23" s="8">
        <v>0</v>
      </c>
      <c r="G23" s="9">
        <v>0</v>
      </c>
      <c r="H23" s="9">
        <v>0</v>
      </c>
      <c r="I23" s="25">
        <f t="shared" si="0"/>
        <v>0</v>
      </c>
      <c r="J23" s="22" t="s">
        <v>37</v>
      </c>
    </row>
    <row r="24" spans="2:10">
      <c r="B24" s="13" t="s">
        <v>10</v>
      </c>
      <c r="C24" s="10">
        <v>285490109275560</v>
      </c>
      <c r="D24" s="10">
        <v>57754283521357</v>
      </c>
      <c r="E24" s="10">
        <v>143650176045233</v>
      </c>
      <c r="F24" s="10">
        <v>285490109275560</v>
      </c>
      <c r="G24" s="11">
        <v>11614939614359</v>
      </c>
      <c r="H24" s="11">
        <v>155265115659592</v>
      </c>
      <c r="I24" s="25">
        <f t="shared" si="0"/>
        <v>0</v>
      </c>
      <c r="J24" s="22"/>
    </row>
    <row r="25" spans="2:10">
      <c r="B25" s="13" t="s">
        <v>11</v>
      </c>
      <c r="C25" s="10">
        <v>515082195510</v>
      </c>
      <c r="D25" s="10">
        <v>27016047040</v>
      </c>
      <c r="E25" s="10">
        <v>149340990300</v>
      </c>
      <c r="F25" s="10">
        <v>515082195510</v>
      </c>
      <c r="G25" s="11">
        <v>29852457300</v>
      </c>
      <c r="H25" s="11">
        <v>179193447600</v>
      </c>
      <c r="I25" s="25">
        <f t="shared" si="0"/>
        <v>0</v>
      </c>
      <c r="J25" s="22"/>
    </row>
    <row r="26" spans="2:10">
      <c r="B26" s="13" t="s">
        <v>12</v>
      </c>
      <c r="C26" s="10">
        <v>139129244479937</v>
      </c>
      <c r="D26" s="10">
        <v>54768293548808</v>
      </c>
      <c r="E26" s="10">
        <v>283921932209510</v>
      </c>
      <c r="F26" s="10">
        <v>139129244479937</v>
      </c>
      <c r="G26" s="11">
        <v>62927321155799</v>
      </c>
      <c r="H26" s="11">
        <v>346849253365309</v>
      </c>
      <c r="I26" s="25">
        <f t="shared" si="0"/>
        <v>0</v>
      </c>
      <c r="J26" s="22"/>
    </row>
    <row r="27" spans="2:10">
      <c r="B27" s="16" t="s">
        <v>13</v>
      </c>
      <c r="C27" s="17">
        <f t="shared" ref="C27:H27" si="2">SUM(C17:C26)</f>
        <v>495167699456577</v>
      </c>
      <c r="D27" s="17">
        <f t="shared" si="2"/>
        <v>117960067926563</v>
      </c>
      <c r="E27" s="17">
        <f t="shared" si="2"/>
        <v>461422160869728</v>
      </c>
      <c r="F27" s="17">
        <f t="shared" si="2"/>
        <v>495167699456577</v>
      </c>
      <c r="G27" s="18">
        <f t="shared" si="2"/>
        <v>78913134877439</v>
      </c>
      <c r="H27" s="18">
        <f t="shared" si="2"/>
        <v>540335221179197</v>
      </c>
      <c r="I27" s="26">
        <f t="shared" si="0"/>
        <v>0</v>
      </c>
      <c r="J27" s="23"/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집행_수입_월별_수입징수상황(전월)_202209</vt:lpstr>
      <vt:lpstr>집행_수입_월별_수입운용상황(전월)_202209</vt:lpstr>
      <vt:lpstr>집행_지출_월별_지출징수상황(전월)_202209</vt:lpstr>
      <vt:lpstr>집행_지출_월별_지출운용상황(전월)_202209</vt:lpstr>
      <vt:lpstr>집행_수입_월별_수입징수상황(전년도)_202209</vt:lpstr>
      <vt:lpstr>집행_수입_월별_수입운용상황(전년도)_202209</vt:lpstr>
      <vt:lpstr>집행_지출_월별_지출징수상황(전년도)_202209</vt:lpstr>
      <vt:lpstr>집행_지출_월별_지출운용상황(전년도)_202209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Jeehay Park</cp:lastModifiedBy>
  <cp:lastPrinted>2019-10-25T13:11:04Z</cp:lastPrinted>
  <dcterms:modified xsi:type="dcterms:W3CDTF">2022-09-01T05:53:34Z</dcterms:modified>
</cp:coreProperties>
</file>