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iche BV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%"/>
    <numFmt numFmtId="166" formatCode="#,##0.00\ &quot;€&quot;"/>
    <numFmt numFmtId="167" formatCode="_-* #,##0.00\ [$€-40C]_-;\-* #,##0.00\ [$€-40C]_-;_-* &quot;-&quot;??\ [$€-40C]_-;_-@"/>
  </numFmts>
  <fonts count="26">
    <font>
      <name val="Arial"/>
      <color rgb="FF000000"/>
      <sz val="10"/>
      <scheme val="minor"/>
    </font>
    <font>
      <name val="Arial"/>
      <color rgb="FF000000"/>
      <sz val="10"/>
    </font>
    <font>
      <name val="Arial"/>
      <b val="1"/>
      <color rgb="FF000000"/>
      <sz val="24"/>
    </font>
    <font>
      <name val="Balthazar"/>
      <color rgb="FF999999"/>
      <sz val="24"/>
    </font>
    <font>
      <name val="Balthazar"/>
      <color rgb="FF000000"/>
      <sz val="14"/>
    </font>
    <font>
      <name val="Balthazar"/>
      <color rgb="FF000000"/>
      <sz val="12"/>
    </font>
    <font>
      <name val="Century Gothic"/>
      <b val="1"/>
      <color rgb="FF999999"/>
      <sz val="12"/>
    </font>
    <font>
      <name val="Century Gothic"/>
      <color rgb="FF000000"/>
      <sz val="8"/>
    </font>
    <font>
      <name val="Century Gothic"/>
      <b val="1"/>
      <color rgb="FF999999"/>
      <sz val="10"/>
    </font>
    <font>
      <name val="Century Gothic"/>
      <b val="1"/>
      <color rgb="FF000000"/>
      <sz val="10"/>
    </font>
    <font>
      <name val="Century Gothic"/>
      <b val="1"/>
      <color rgb="FF000000"/>
      <sz val="11"/>
    </font>
    <font>
      <name val="Century Gothic"/>
      <color rgb="FF000000"/>
      <sz val="10"/>
    </font>
    <font>
      <name val="Arial"/>
      <b val="1"/>
      <color rgb="FF000000"/>
      <sz val="10"/>
    </font>
    <font>
      <name val="Century Gothic"/>
      <color rgb="FF000000"/>
      <sz val="9"/>
    </font>
    <font>
      <name val="Century Gothic"/>
      <i val="1"/>
      <color rgb="FFFF0000"/>
      <sz val="10"/>
    </font>
    <font>
      <name val="Century Gothic"/>
      <color rgb="FFFFFFFF"/>
      <sz val="10"/>
    </font>
    <font/>
    <font>
      <name val="Century Gothic"/>
      <b val="1"/>
      <color rgb="FFFFFFFF"/>
      <sz val="10"/>
    </font>
    <font>
      <name val="Century Gothic"/>
      <color rgb="FFFF0000"/>
      <sz val="10"/>
    </font>
    <font>
      <name val="Century Gothic"/>
      <i val="1"/>
      <color rgb="FF000000"/>
      <sz val="9"/>
    </font>
    <font>
      <name val="Century Gothic"/>
      <color rgb="FF000000"/>
      <sz val="11"/>
    </font>
    <font>
      <name val="Century Gothic"/>
      <i val="1"/>
      <color rgb="FF000000"/>
      <sz val="10"/>
    </font>
    <font>
      <name val="Arial"/>
      <color rgb="FF000000"/>
      <sz val="8"/>
    </font>
    <font>
      <name val="Century Gothic"/>
      <b val="1"/>
      <color rgb="FFFFFFFF"/>
      <sz val="11"/>
    </font>
    <font>
      <name val="Century Gothic"/>
      <i val="1"/>
      <color rgb="FF000000"/>
      <sz val="8"/>
    </font>
    <font>
      <name val="Century Gothic"/>
      <b val="1"/>
      <color rgb="FF000000"/>
      <sz val="8"/>
    </font>
  </fonts>
  <fills count="10">
    <fill>
      <patternFill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0F0F0"/>
        <bgColor rgb="FFF0F0F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</fills>
  <borders count="17">
    <border/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left" vertical="bottom"/>
    </xf>
    <xf numFmtId="0" fontId="3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vertical="center"/>
    </xf>
    <xf numFmtId="0" fontId="6" fillId="3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top"/>
    </xf>
    <xf numFmtId="0" fontId="7" fillId="2" borderId="0" applyAlignment="1" pivotButton="0" quotePrefix="0" xfId="0">
      <alignment horizontal="left" vertical="top"/>
    </xf>
    <xf numFmtId="14" fontId="8" fillId="3" borderId="0" applyAlignment="1" pivotButton="0" quotePrefix="0" xfId="0">
      <alignment horizontal="right" vertical="top"/>
    </xf>
    <xf numFmtId="0" fontId="9" fillId="2" borderId="1" applyAlignment="1" pivotButton="0" quotePrefix="0" xfId="0">
      <alignment horizontal="left" vertical="bottom"/>
    </xf>
    <xf numFmtId="0" fontId="10" fillId="4" borderId="1" applyAlignment="1" pivotButton="0" quotePrefix="0" xfId="0">
      <alignment horizontal="left" vertical="bottom"/>
    </xf>
    <xf numFmtId="0" fontId="1" fillId="4" borderId="1" applyAlignment="1" pivotButton="0" quotePrefix="0" xfId="0">
      <alignment horizontal="left" vertical="bottom"/>
    </xf>
    <xf numFmtId="0" fontId="11" fillId="4" borderId="1" applyAlignment="1" pivotButton="0" quotePrefix="0" xfId="0">
      <alignment horizontal="left" vertical="bottom"/>
    </xf>
    <xf numFmtId="0" fontId="12" fillId="2" borderId="1" applyAlignment="1" pivotButton="0" quotePrefix="0" xfId="0">
      <alignment horizontal="left" vertical="bottom"/>
    </xf>
    <xf numFmtId="0" fontId="13" fillId="2" borderId="1" applyAlignment="1" pivotButton="0" quotePrefix="0" xfId="0">
      <alignment horizontal="left" vertical="bottom"/>
    </xf>
    <xf numFmtId="0" fontId="9" fillId="4" borderId="1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vertical="bottom"/>
    </xf>
    <xf numFmtId="0" fontId="9" fillId="3" borderId="0" applyAlignment="1" pivotButton="0" quotePrefix="0" xfId="0">
      <alignment horizontal="left" vertical="bottom"/>
    </xf>
    <xf numFmtId="0" fontId="9" fillId="5" borderId="0" applyAlignment="1" pivotButton="0" quotePrefix="0" xfId="0">
      <alignment horizontal="right" vertical="bottom"/>
    </xf>
    <xf numFmtId="2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vertical="bottom"/>
    </xf>
    <xf numFmtId="0" fontId="14" fillId="3" borderId="0" applyAlignment="1" pivotButton="0" quotePrefix="0" xfId="0">
      <alignment horizontal="left" vertical="bottom"/>
    </xf>
    <xf numFmtId="0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5" fillId="0" borderId="0" applyAlignment="1" pivotButton="0" quotePrefix="0" xfId="0">
      <alignment vertical="bottom"/>
    </xf>
    <xf numFmtId="164" fontId="1" fillId="0" borderId="0" applyAlignment="1" pivotButton="0" quotePrefix="0" xfId="0">
      <alignment vertical="bottom"/>
    </xf>
    <xf numFmtId="0" fontId="15" fillId="6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5" fillId="6" borderId="5" applyAlignment="1" pivotButton="0" quotePrefix="0" xfId="0">
      <alignment horizontal="center" vertical="bottom"/>
    </xf>
    <xf numFmtId="0" fontId="17" fillId="6" borderId="6" applyAlignment="1" pivotButton="0" quotePrefix="0" xfId="0">
      <alignment horizontal="center" vertical="center"/>
    </xf>
    <xf numFmtId="0" fontId="16" fillId="0" borderId="7" pivotButton="0" quotePrefix="0" xfId="0"/>
    <xf numFmtId="0" fontId="15" fillId="6" borderId="8" applyAlignment="1" pivotButton="0" quotePrefix="0" xfId="0">
      <alignment horizontal="center" vertical="top"/>
    </xf>
    <xf numFmtId="0" fontId="16" fillId="0" borderId="9" pivotButton="0" quotePrefix="0" xfId="0"/>
    <xf numFmtId="0" fontId="15" fillId="6" borderId="10" applyAlignment="1" pivotButton="0" quotePrefix="0" xfId="0">
      <alignment horizontal="center" vertical="center"/>
    </xf>
    <xf numFmtId="0" fontId="15" fillId="6" borderId="11" applyAlignment="1" pivotButton="0" quotePrefix="0" xfId="0">
      <alignment horizontal="center" vertical="center"/>
    </xf>
    <xf numFmtId="0" fontId="9" fillId="0" borderId="2" applyAlignment="1" pivotButton="0" quotePrefix="0" xfId="0">
      <alignment horizontal="left" vertical="bottom"/>
    </xf>
    <xf numFmtId="0" fontId="11" fillId="0" borderId="5" applyAlignment="1" pivotButton="0" quotePrefix="0" xfId="0">
      <alignment horizontal="center" vertical="bottom"/>
    </xf>
    <xf numFmtId="0" fontId="11" fillId="0" borderId="5" applyAlignment="1" pivotButton="0" quotePrefix="0" xfId="0">
      <alignment vertical="bottom"/>
    </xf>
    <xf numFmtId="10" fontId="11" fillId="0" borderId="5" applyAlignment="1" pivotButton="0" quotePrefix="0" xfId="0">
      <alignment vertical="bottom"/>
    </xf>
    <xf numFmtId="2" fontId="11" fillId="0" borderId="5" applyAlignment="1" pivotButton="0" quotePrefix="0" xfId="0">
      <alignment vertical="bottom"/>
    </xf>
    <xf numFmtId="0" fontId="11" fillId="0" borderId="12" applyAlignment="1" pivotButton="0" quotePrefix="0" xfId="0">
      <alignment horizontal="left" vertical="bottom"/>
    </xf>
    <xf numFmtId="0" fontId="16" fillId="0" borderId="13" pivotButton="0" quotePrefix="0" xfId="0"/>
    <xf numFmtId="0" fontId="16" fillId="0" borderId="14" pivotButton="0" quotePrefix="0" xfId="0"/>
    <xf numFmtId="2" fontId="11" fillId="0" borderId="15" applyAlignment="1" pivotButton="0" quotePrefix="0" xfId="0">
      <alignment horizontal="center" vertical="bottom"/>
    </xf>
    <xf numFmtId="10" fontId="11" fillId="7" borderId="15" applyAlignment="1" pivotButton="0" quotePrefix="0" xfId="0">
      <alignment vertical="bottom"/>
    </xf>
    <xf numFmtId="2" fontId="11" fillId="0" borderId="15" applyAlignment="1" pivotButton="0" quotePrefix="0" xfId="0">
      <alignment vertical="bottom"/>
    </xf>
    <xf numFmtId="10" fontId="11" fillId="0" borderId="15" applyAlignment="1" pivotButton="0" quotePrefix="0" xfId="0">
      <alignment vertical="bottom"/>
    </xf>
    <xf numFmtId="0" fontId="9" fillId="0" borderId="6" applyAlignment="1" pivotButton="0" quotePrefix="0" xfId="0">
      <alignment horizontal="left" vertical="bottom"/>
    </xf>
    <xf numFmtId="0" fontId="16" fillId="0" borderId="16" pivotButton="0" quotePrefix="0" xfId="0"/>
    <xf numFmtId="10" fontId="18" fillId="8" borderId="11" applyAlignment="1" pivotButton="0" quotePrefix="0" xfId="0">
      <alignment vertical="bottom"/>
    </xf>
    <xf numFmtId="2" fontId="11" fillId="0" borderId="11" applyAlignment="1" pivotButton="0" quotePrefix="0" xfId="0">
      <alignment vertical="bottom"/>
    </xf>
    <xf numFmtId="10" fontId="11" fillId="0" borderId="11" applyAlignment="1" pivotButton="0" quotePrefix="0" xfId="0">
      <alignment vertical="bottom"/>
    </xf>
    <xf numFmtId="0" fontId="11" fillId="0" borderId="11" applyAlignment="1" pivotButton="0" quotePrefix="0" xfId="0">
      <alignment vertical="bottom"/>
    </xf>
    <xf numFmtId="2" fontId="11" fillId="0" borderId="10" applyAlignment="1" pivotButton="0" quotePrefix="0" xfId="0">
      <alignment horizontal="center" vertical="bottom"/>
    </xf>
    <xf numFmtId="10" fontId="18" fillId="0" borderId="10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9" fillId="0" borderId="8" applyAlignment="1" pivotButton="0" quotePrefix="0" xfId="0">
      <alignment horizontal="left" vertical="bottom"/>
    </xf>
    <xf numFmtId="2" fontId="11" fillId="0" borderId="8" applyAlignment="1" pivotButton="0" quotePrefix="0" xfId="0">
      <alignment horizontal="center" vertical="bottom"/>
    </xf>
    <xf numFmtId="10" fontId="11" fillId="0" borderId="13" applyAlignment="1" pivotButton="0" quotePrefix="0" xfId="0">
      <alignment vertical="bottom"/>
    </xf>
    <xf numFmtId="2" fontId="11" fillId="0" borderId="8" applyAlignment="1" pivotButton="0" quotePrefix="0" xfId="0">
      <alignment vertical="bottom"/>
    </xf>
    <xf numFmtId="10" fontId="11" fillId="0" borderId="8" applyAlignment="1" pivotButton="0" quotePrefix="0" xfId="0">
      <alignment vertical="bottom"/>
    </xf>
    <xf numFmtId="0" fontId="1" fillId="0" borderId="8" applyAlignment="1" pivotButton="0" quotePrefix="0" xfId="0">
      <alignment vertical="bottom"/>
    </xf>
    <xf numFmtId="10" fontId="11" fillId="0" borderId="10" applyAlignment="1" pivotButton="0" quotePrefix="0" xfId="0">
      <alignment vertical="bottom"/>
    </xf>
    <xf numFmtId="2" fontId="11" fillId="0" borderId="10" applyAlignment="1" pivotButton="0" quotePrefix="0" xfId="0">
      <alignment vertical="bottom"/>
    </xf>
    <xf numFmtId="2" fontId="11" fillId="0" borderId="11" applyAlignment="1" pivotButton="0" quotePrefix="0" xfId="0">
      <alignment horizontal="center" vertical="bottom"/>
    </xf>
    <xf numFmtId="10" fontId="11" fillId="0" borderId="9" applyAlignment="1" pivotButton="0" quotePrefix="0" xfId="0">
      <alignment vertical="bottom"/>
    </xf>
    <xf numFmtId="165" fontId="11" fillId="7" borderId="16" applyAlignment="1" pivotButton="0" quotePrefix="0" xfId="0">
      <alignment vertical="bottom"/>
    </xf>
    <xf numFmtId="0" fontId="9" fillId="0" borderId="6" applyAlignment="1" pivotButton="0" quotePrefix="0" xfId="0">
      <alignment vertical="bottom"/>
    </xf>
    <xf numFmtId="0" fontId="11" fillId="0" borderId="16" applyAlignment="1" pivotButton="0" quotePrefix="0" xfId="0">
      <alignment vertical="bottom"/>
    </xf>
    <xf numFmtId="0" fontId="11" fillId="0" borderId="7" applyAlignment="1" pivotButton="0" quotePrefix="0" xfId="0">
      <alignment vertical="bottom"/>
    </xf>
    <xf numFmtId="0" fontId="11" fillId="0" borderId="14" applyAlignment="1" pivotButton="0" quotePrefix="0" xfId="0">
      <alignment vertical="bottom"/>
    </xf>
    <xf numFmtId="0" fontId="11" fillId="0" borderId="15" applyAlignment="1" pivotButton="0" quotePrefix="0" xfId="0">
      <alignment vertical="bottom"/>
    </xf>
    <xf numFmtId="0" fontId="11" fillId="0" borderId="6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10" fontId="11" fillId="0" borderId="0" applyAlignment="1" pivotButton="0" quotePrefix="0" xfId="0">
      <alignment vertical="bottom"/>
    </xf>
    <xf numFmtId="2" fontId="11" fillId="0" borderId="0" applyAlignment="1" pivotButton="0" quotePrefix="0" xfId="0">
      <alignment vertical="bottom"/>
    </xf>
    <xf numFmtId="2" fontId="9" fillId="9" borderId="11" applyAlignment="1" pivotButton="0" quotePrefix="0" xfId="0">
      <alignment horizontal="center" vertical="bottom"/>
    </xf>
    <xf numFmtId="10" fontId="9" fillId="9" borderId="11" applyAlignment="1" pivotButton="0" quotePrefix="0" xfId="0">
      <alignment horizontal="right" vertical="bottom"/>
    </xf>
    <xf numFmtId="2" fontId="9" fillId="9" borderId="11" applyAlignment="1" pivotButton="0" quotePrefix="0" xfId="0">
      <alignment horizontal="right" vertical="bottom"/>
    </xf>
    <xf numFmtId="0" fontId="10" fillId="5" borderId="6" applyAlignment="1" pivotButton="0" quotePrefix="0" xfId="0">
      <alignment horizontal="left" vertical="bottom"/>
    </xf>
    <xf numFmtId="166" fontId="20" fillId="5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10" fillId="0" borderId="6" applyAlignment="1" pivotButton="0" quotePrefix="0" xfId="0">
      <alignment horizontal="left" vertical="bottom"/>
    </xf>
    <xf numFmtId="166" fontId="20" fillId="0" borderId="11" applyAlignment="1" pivotButton="0" quotePrefix="0" xfId="0">
      <alignment horizontal="right" vertical="bottom"/>
    </xf>
    <xf numFmtId="1" fontId="22" fillId="3" borderId="0" applyAlignment="1" pivotButton="0" quotePrefix="0" xfId="0">
      <alignment horizontal="center" vertical="bottom"/>
    </xf>
    <xf numFmtId="166" fontId="10" fillId="0" borderId="11" applyAlignment="1" pivotButton="0" quotePrefix="0" xfId="0">
      <alignment horizontal="right" vertical="bottom"/>
    </xf>
    <xf numFmtId="14" fontId="21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center" vertical="bottom"/>
    </xf>
    <xf numFmtId="4" fontId="9" fillId="0" borderId="5" applyAlignment="1" pivotButton="0" quotePrefix="0" xfId="0">
      <alignment horizontal="right" vertical="bottom"/>
    </xf>
    <xf numFmtId="0" fontId="9" fillId="0" borderId="8" applyAlignment="1" pivotButton="0" quotePrefix="0" xfId="0">
      <alignment horizontal="left" vertical="bottom"/>
    </xf>
    <xf numFmtId="4" fontId="9" fillId="0" borderId="10" applyAlignment="1" pivotButton="0" quotePrefix="0" xfId="0">
      <alignment horizontal="right" vertical="bottom"/>
    </xf>
    <xf numFmtId="0" fontId="23" fillId="7" borderId="6" applyAlignment="1" pivotButton="0" quotePrefix="0" xfId="0">
      <alignment horizontal="left" vertical="bottom"/>
    </xf>
    <xf numFmtId="167" fontId="23" fillId="7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24" fillId="0" borderId="12" applyAlignment="1" pivotButton="0" quotePrefix="0" xfId="0">
      <alignment horizontal="left" vertical="bottom"/>
    </xf>
    <xf numFmtId="4" fontId="7" fillId="0" borderId="11" applyAlignment="1" pivotButton="0" quotePrefix="0" xfId="0">
      <alignment horizontal="right" vertical="bottom"/>
    </xf>
    <xf numFmtId="0" fontId="9" fillId="0" borderId="12" applyAlignment="1" pivotButton="0" quotePrefix="0" xfId="0">
      <alignment horizontal="left" vertical="bottom"/>
    </xf>
    <xf numFmtId="4" fontId="9" fillId="2" borderId="11" applyAlignment="1" pivotButton="0" quotePrefix="0" xfId="0">
      <alignment horizontal="right" vertical="bottom"/>
    </xf>
    <xf numFmtId="0" fontId="9" fillId="0" borderId="8" applyAlignment="1" pivotButton="0" quotePrefix="0" xfId="0">
      <alignment horizontal="center" vertical="bottom"/>
    </xf>
    <xf numFmtId="4" fontId="9" fillId="0" borderId="11" applyAlignment="1" pivotButton="0" quotePrefix="0" xfId="0">
      <alignment horizontal="right" vertical="bottom"/>
    </xf>
    <xf numFmtId="0" fontId="9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4" fontId="9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vertical="bottom"/>
    </xf>
    <xf numFmtId="0" fontId="0" fillId="0" borderId="0" pivotButton="0" quotePrefix="0" xfId="0"/>
    <xf numFmtId="0" fontId="15" fillId="6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7" fillId="6" borderId="11" applyAlignment="1" pivotButton="0" quotePrefix="0" xfId="0">
      <alignment horizontal="center" vertical="center"/>
    </xf>
    <xf numFmtId="0" fontId="0" fillId="0" borderId="7" pivotButton="0" quotePrefix="0" xfId="0"/>
    <xf numFmtId="0" fontId="15" fillId="6" borderId="10" applyAlignment="1" pivotButton="0" quotePrefix="0" xfId="0">
      <alignment horizontal="center" vertical="top"/>
    </xf>
    <xf numFmtId="0" fontId="0" fillId="0" borderId="9" pivotButton="0" quotePrefix="0" xfId="0"/>
    <xf numFmtId="0" fontId="9" fillId="0" borderId="5" applyAlignment="1" pivotButton="0" quotePrefix="0" xfId="0">
      <alignment horizontal="left" vertical="bottom"/>
    </xf>
    <xf numFmtId="0" fontId="11" fillId="0" borderId="15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14" pivotButton="0" quotePrefix="0" xfId="0"/>
    <xf numFmtId="0" fontId="9" fillId="0" borderId="11" applyAlignment="1" pivotButton="0" quotePrefix="0" xfId="0">
      <alignment horizontal="left" vertical="bottom"/>
    </xf>
    <xf numFmtId="0" fontId="0" fillId="0" borderId="16" pivotButton="0" quotePrefix="0" xfId="0"/>
    <xf numFmtId="0" fontId="19" fillId="0" borderId="10" applyAlignment="1" pivotButton="0" quotePrefix="0" xfId="0">
      <alignment horizontal="left" vertical="bottom"/>
    </xf>
    <xf numFmtId="0" fontId="11" fillId="0" borderId="11" applyAlignment="1" pivotButton="0" quotePrefix="0" xfId="0">
      <alignment horizontal="center" vertical="bottom"/>
    </xf>
    <xf numFmtId="0" fontId="10" fillId="5" borderId="11" applyAlignment="1" pivotButton="0" quotePrefix="0" xfId="0">
      <alignment horizontal="left" vertical="bottom"/>
    </xf>
    <xf numFmtId="0" fontId="10" fillId="0" borderId="11" applyAlignment="1" pivotButton="0" quotePrefix="0" xfId="0">
      <alignment horizontal="left" vertical="bottom"/>
    </xf>
    <xf numFmtId="0" fontId="9" fillId="0" borderId="10" applyAlignment="1" pivotButton="0" quotePrefix="0" xfId="0">
      <alignment horizontal="left" vertical="bottom"/>
    </xf>
    <xf numFmtId="0" fontId="23" fillId="7" borderId="11" applyAlignment="1" pivotButton="0" quotePrefix="0" xfId="0">
      <alignment horizontal="left" vertical="bottom"/>
    </xf>
    <xf numFmtId="0" fontId="24" fillId="0" borderId="15" applyAlignment="1" pivotButton="0" quotePrefix="0" xfId="0">
      <alignment horizontal="left" vertical="bottom"/>
    </xf>
    <xf numFmtId="0" fontId="9" fillId="0" borderId="15" applyAlignment="1" pivotButton="0" quotePrefix="0" xfId="0">
      <alignment horizontal="lef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F28" authorId="0" shapeId="0">
      <text>
        <t>======
ID#AAABGpUQx0w
admin@dendreo.com    (2024-02-16 19:54:22)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0" name="image1.png" descr="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ColWidth="12.63" defaultRowHeight="15" customHeight="1"/>
  <cols>
    <col width="1.5" customWidth="1" style="115" min="1" max="1"/>
    <col width="22" customWidth="1" style="115" min="2" max="2"/>
    <col width="5.88" customWidth="1" style="115" min="3" max="3"/>
    <col width="28.88" customWidth="1" style="115" min="4" max="4"/>
    <col width="10.38" customWidth="1" style="115" min="5" max="5"/>
    <col outlineLevel="1" width="11" customWidth="1" style="115" min="6" max="6"/>
    <col width="16" customWidth="1" style="115" min="7" max="7"/>
    <col width="11.13" customWidth="1" style="115" min="8" max="8"/>
    <col width="12.5" customWidth="1" style="115" min="9" max="9"/>
    <col width="11.5" customWidth="1" style="115" min="10" max="26"/>
  </cols>
  <sheetData>
    <row r="1" ht="36" customHeight="1" s="115">
      <c r="A1" s="1" t="n"/>
      <c r="B1" s="2" t="n"/>
      <c r="C1" s="3" t="inlineStr">
        <is>
          <t>Bulletin de versement</t>
        </is>
      </c>
    </row>
    <row r="2" ht="23.25" customHeight="1" s="115">
      <c r="B2" s="4" t="n"/>
      <c r="C2" s="5" t="n"/>
      <c r="D2" s="6" t="inlineStr">
        <is>
          <t>Ponts Etudes Projets</t>
        </is>
      </c>
      <c r="H2" s="7" t="inlineStr">
        <is>
          <t>N° 24027</t>
        </is>
      </c>
    </row>
    <row r="3" ht="48.75" customHeight="1" s="115">
      <c r="C3" s="8" t="n"/>
      <c r="D3" s="9" t="inlineStr">
        <is>
          <t>Junior-Entreprise - Ecole des Ponts ParisTech</t>
        </is>
      </c>
      <c r="H3" s="8" t="n"/>
      <c r="I3" s="10" t="inlineStr">
        <is>
          <t>05 février 2024</t>
        </is>
      </c>
    </row>
    <row r="4" ht="13.5" customHeight="1" s="115">
      <c r="B4" s="11" t="inlineStr">
        <is>
          <t>Ponts Etudes Projets</t>
        </is>
      </c>
      <c r="G4" s="12" t="inlineStr">
        <is>
          <t>Antony FEORD</t>
        </is>
      </c>
    </row>
    <row r="5" ht="12.75" customHeight="1" s="115">
      <c r="B5" s="11" t="inlineStr">
        <is>
          <t>6 et 8, avenue Blaise Pascal - Cité Descartes, Champs-sur-Marne</t>
        </is>
      </c>
      <c r="G5" s="13" t="n"/>
    </row>
    <row r="6" ht="12.75" customHeight="1" s="115">
      <c r="B6" s="11" t="inlineStr">
        <is>
          <t>77455 Marne-la-Vallée Cedex 2</t>
        </is>
      </c>
      <c r="G6" s="14" t="inlineStr">
        <is>
          <t xml:space="preserve">4 rue des Maraichers </t>
        </is>
      </c>
    </row>
    <row r="7" ht="12.75" customHeight="1" s="115">
      <c r="B7" s="15" t="n"/>
      <c r="G7" s="14" t="inlineStr">
        <is>
          <t xml:space="preserve"> </t>
        </is>
      </c>
    </row>
    <row r="8" ht="12.75" customHeight="1" s="115">
      <c r="B8" s="16" t="inlineStr">
        <is>
          <t>N° SIRET : 332 126 861 00027</t>
        </is>
      </c>
      <c r="G8" s="14" t="inlineStr">
        <is>
          <t>67000 STRASBOURG</t>
        </is>
      </c>
    </row>
    <row r="9" ht="15.75" customHeight="1" s="115">
      <c r="B9" s="16" t="inlineStr">
        <is>
          <t>N° A.P.E. : 7112B</t>
        </is>
      </c>
      <c r="G9" s="13" t="n"/>
    </row>
    <row r="10" ht="12.75" customHeight="1" s="115">
      <c r="B10" s="16" t="n"/>
      <c r="G10" s="17" t="inlineStr">
        <is>
          <t>N° SS :</t>
        </is>
      </c>
      <c r="H10" s="18" t="n">
        <v>102116748297847</v>
      </c>
    </row>
    <row r="11" ht="12.75" customHeight="1" s="115">
      <c r="B11" s="19" t="n"/>
      <c r="G11" s="1" t="n"/>
    </row>
    <row r="12" ht="12.75" customHeight="1" s="115">
      <c r="B12" s="20" t="n"/>
    </row>
    <row r="13" ht="12.75" customHeight="1" s="115">
      <c r="B13" s="21" t="inlineStr">
        <is>
          <t>N° étude :</t>
        </is>
      </c>
      <c r="C13" s="22" t="inlineStr">
        <is>
          <t>23e41</t>
        </is>
      </c>
      <c r="G13" s="23" t="inlineStr">
        <is>
          <t xml:space="preserve">Rétribution brute : </t>
        </is>
      </c>
      <c r="I13" s="24" t="n">
        <v>0</v>
      </c>
    </row>
    <row r="14" ht="13.5" customHeight="1" s="115">
      <c r="B14" s="25" t="inlineStr">
        <is>
          <t>Ref du RM :</t>
        </is>
      </c>
      <c r="C14" s="26" t="inlineStr">
        <is>
          <t>23e41rdm-af</t>
        </is>
      </c>
      <c r="G14" s="23" t="inlineStr">
        <is>
          <t xml:space="preserve">Nb de Jours-Etude Homme : </t>
        </is>
      </c>
      <c r="I14" s="27" t="n">
        <v>0</v>
      </c>
    </row>
    <row r="15" ht="12.75" customHeight="1" s="115">
      <c r="B15" s="25" t="inlineStr">
        <is>
          <t>Type de travail :</t>
        </is>
      </c>
      <c r="C15" s="28" t="inlineStr">
        <is>
          <t>Intervenant</t>
        </is>
      </c>
      <c r="G15" s="23" t="inlineStr">
        <is>
          <t xml:space="preserve">Base U.R.S.S.A.F. : </t>
        </is>
      </c>
      <c r="I15" s="24" t="n">
        <v>46.6</v>
      </c>
    </row>
    <row r="16" ht="12.75" customHeight="1" s="115">
      <c r="B16" s="25" t="n"/>
      <c r="C16" s="28" t="n"/>
      <c r="D16" s="28" t="n"/>
      <c r="E16" s="28" t="n"/>
      <c r="F16" s="28" t="n"/>
      <c r="G16" s="23" t="inlineStr">
        <is>
          <t xml:space="preserve">Assiette des cotisations : </t>
        </is>
      </c>
      <c r="I16" s="27">
        <f>I15*I14</f>
        <v/>
      </c>
    </row>
    <row r="17" ht="12.75" customHeight="1" s="115">
      <c r="C17" s="29" t="n">
        <v>0.1</v>
      </c>
      <c r="D17" s="29" t="n">
        <v>0</v>
      </c>
      <c r="E17" s="25" t="n"/>
      <c r="F17" s="30" t="n"/>
      <c r="G17" s="23" t="inlineStr">
        <is>
          <t>Rétribution brute par JEH :</t>
        </is>
      </c>
      <c r="I17" s="24">
        <f>I13/I14</f>
        <v/>
      </c>
    </row>
    <row r="18" ht="9" customHeight="1" s="115">
      <c r="B18" s="1" t="n"/>
    </row>
    <row r="19" ht="16.5" customHeight="1" s="115">
      <c r="B19" s="116" t="inlineStr">
        <is>
          <t>COTISATIONS</t>
        </is>
      </c>
      <c r="C19" s="117" t="n"/>
      <c r="D19" s="118" t="n"/>
      <c r="E19" s="34" t="inlineStr">
        <is>
          <t>BASE</t>
        </is>
      </c>
      <c r="F19" s="119" t="inlineStr">
        <is>
          <t>Part Junior</t>
        </is>
      </c>
      <c r="G19" s="120" t="n"/>
      <c r="H19" s="119" t="inlineStr">
        <is>
          <t>Part étudiant</t>
        </is>
      </c>
      <c r="I19" s="120" t="n"/>
    </row>
    <row r="20" ht="15" customHeight="1" s="115">
      <c r="B20" s="121" t="inlineStr">
        <is>
          <t>ET CONTRIBUTION SOCIALES</t>
        </is>
      </c>
      <c r="D20" s="122" t="n"/>
      <c r="E20" s="39" t="n"/>
      <c r="F20" s="40" t="inlineStr">
        <is>
          <t>TAUX</t>
        </is>
      </c>
      <c r="G20" s="40" t="inlineStr">
        <is>
          <t>MONTANT</t>
        </is>
      </c>
      <c r="H20" s="40" t="inlineStr">
        <is>
          <t>TAUX</t>
        </is>
      </c>
      <c r="I20" s="40" t="inlineStr">
        <is>
          <t>MONTANT</t>
        </is>
      </c>
    </row>
    <row r="21" ht="12.75" customHeight="1" s="115">
      <c r="B21" s="123" t="inlineStr">
        <is>
          <t>SANTE</t>
        </is>
      </c>
      <c r="C21" s="117" t="n"/>
      <c r="D21" s="118" t="n"/>
      <c r="E21" s="42" t="n"/>
      <c r="F21" s="43" t="n"/>
      <c r="G21" s="43" t="n"/>
      <c r="H21" s="44" t="n"/>
      <c r="I21" s="45" t="n"/>
    </row>
    <row r="22" ht="12.75" customHeight="1" s="115">
      <c r="B22" s="124" t="inlineStr">
        <is>
          <t>Sécurité sociale - Maladie Maternité Invalidité Décès</t>
        </is>
      </c>
      <c r="C22" s="125" t="n"/>
      <c r="D22" s="126" t="n"/>
      <c r="E22" s="49">
        <f>I$16</f>
        <v/>
      </c>
      <c r="F22" s="50" t="n">
        <v>0.13</v>
      </c>
      <c r="G22" s="51">
        <f>ROUND(F22*E22,2)</f>
        <v/>
      </c>
      <c r="H22" s="52" t="n"/>
      <c r="I22" s="51" t="n"/>
    </row>
    <row r="23" ht="12.75" customHeight="1" s="115">
      <c r="B23" s="127" t="inlineStr">
        <is>
          <t>ACCIDENTS DU TRAVAIL-MALADIES PROFESSIONNELLES</t>
        </is>
      </c>
      <c r="C23" s="128" t="n"/>
      <c r="D23" s="120" t="n"/>
      <c r="E23" s="49">
        <f>I$16</f>
        <v/>
      </c>
      <c r="F23" s="55" t="n">
        <v>0.0066</v>
      </c>
      <c r="G23" s="56">
        <f>ROUND(F23*E23,2)</f>
        <v/>
      </c>
      <c r="H23" s="57" t="n"/>
      <c r="I23" s="58" t="n"/>
    </row>
    <row r="24" ht="12.75" customHeight="1" s="115">
      <c r="B24" s="123" t="inlineStr">
        <is>
          <t>RETRAITE</t>
        </is>
      </c>
      <c r="C24" s="117" t="n"/>
      <c r="D24" s="118" t="n"/>
      <c r="E24" s="59" t="n"/>
      <c r="F24" s="60" t="n"/>
      <c r="G24" s="45" t="n"/>
      <c r="H24" s="44" t="n"/>
      <c r="I24" s="43" t="n"/>
      <c r="K24" s="61" t="n"/>
    </row>
    <row r="25" ht="12.75" customHeight="1" s="115">
      <c r="B25" s="129" t="inlineStr">
        <is>
          <t>Sécurité sociale plafonnée TA</t>
        </is>
      </c>
      <c r="D25" s="122" t="n"/>
      <c r="E25" s="63">
        <f>I$16</f>
        <v/>
      </c>
      <c r="F25" s="64" t="n">
        <v>0.08550000000000001</v>
      </c>
      <c r="G25" s="65">
        <f>ROUND(F25*E25,2)</f>
        <v/>
      </c>
      <c r="H25" s="66" t="n">
        <v>0.06900000000000001</v>
      </c>
      <c r="I25" s="65">
        <f>ROUND(H25*E25,2)</f>
        <v/>
      </c>
      <c r="J25" s="67" t="n"/>
    </row>
    <row r="26" ht="12.75" customHeight="1" s="115">
      <c r="B26" s="129" t="inlineStr">
        <is>
          <t>Sécurité sociale déplafonnée</t>
        </is>
      </c>
      <c r="D26" s="122" t="n"/>
      <c r="E26" s="59">
        <f>I$16</f>
        <v/>
      </c>
      <c r="F26" s="68" t="n">
        <v>0.0202</v>
      </c>
      <c r="G26" s="69">
        <f>ROUND(F26*E26,2)</f>
        <v/>
      </c>
      <c r="H26" s="68" t="n">
        <v>0.004</v>
      </c>
      <c r="I26" s="69">
        <f>ROUND(H26*E26,2)</f>
        <v/>
      </c>
    </row>
    <row r="27" ht="12.75" customHeight="1" s="115">
      <c r="B27" s="127" t="inlineStr">
        <is>
          <t>FAMILLE</t>
        </is>
      </c>
      <c r="C27" s="128" t="n"/>
      <c r="D27" s="120" t="n"/>
      <c r="E27" s="70">
        <f>I$16</f>
        <v/>
      </c>
      <c r="F27" s="57" t="n">
        <v>0.0525</v>
      </c>
      <c r="G27" s="56">
        <f>ROUND(F27*E27,2)</f>
        <v/>
      </c>
      <c r="H27" s="57" t="n"/>
      <c r="I27" s="58" t="n"/>
    </row>
    <row r="28" hidden="1" ht="12.75" customHeight="1" s="115">
      <c r="B28" s="41" t="inlineStr">
        <is>
          <t>ASSURANCE CHÔMAGE</t>
        </is>
      </c>
      <c r="C28" s="117" t="n"/>
      <c r="D28" s="117" t="n"/>
      <c r="E28" s="70">
        <f>I$13</f>
        <v/>
      </c>
      <c r="F28" s="71" t="n">
        <v>0</v>
      </c>
      <c r="G28" s="69">
        <f>ROUND(E28*F28,2)</f>
        <v/>
      </c>
      <c r="H28" s="71" t="n">
        <v>0</v>
      </c>
      <c r="I28" s="69">
        <f>ROUND(E28*H28,2)</f>
        <v/>
      </c>
      <c r="K28" s="61" t="n"/>
    </row>
    <row r="29" ht="12.75" customHeight="1" s="115">
      <c r="B29" s="127" t="inlineStr">
        <is>
          <t>AUTRES CONTRIBUTIONS DUES PAR LA JUNIOR</t>
        </is>
      </c>
      <c r="C29" s="128" t="n"/>
      <c r="D29" s="120" t="n"/>
      <c r="E29" s="49">
        <f>I$16</f>
        <v/>
      </c>
      <c r="F29" s="72">
        <f>0.3%+0.016%+C17%+D17%</f>
        <v/>
      </c>
      <c r="G29" s="56">
        <f>ROUND(E29*F29,2)</f>
        <v/>
      </c>
      <c r="H29" s="57" t="n"/>
      <c r="I29" s="58" t="n"/>
      <c r="K29" s="61" t="n"/>
    </row>
    <row r="30" ht="12.75" customHeight="1" s="115">
      <c r="B30" s="73" t="inlineStr">
        <is>
          <t>CSG déductible de l'impôt sur le revenu</t>
        </is>
      </c>
      <c r="C30" s="74" t="n"/>
      <c r="D30" s="75" t="n"/>
      <c r="E30" s="49">
        <f>I$16</f>
        <v/>
      </c>
      <c r="F30" s="76" t="n"/>
      <c r="G30" s="77" t="n"/>
      <c r="H30" s="52" t="n">
        <v>0.068</v>
      </c>
      <c r="I30" s="51">
        <f>ROUND(H30*E30,2)</f>
        <v/>
      </c>
      <c r="K30" s="61" t="n"/>
    </row>
    <row r="31" ht="12.75" customHeight="1" s="115">
      <c r="B31" s="127" t="inlineStr">
        <is>
          <t>CSG/CRDS non déductibles de l'impôt sur le revenu</t>
        </is>
      </c>
      <c r="C31" s="128" t="n"/>
      <c r="D31" s="120" t="n"/>
      <c r="E31" s="49">
        <f>I$16</f>
        <v/>
      </c>
      <c r="F31" s="74" t="n"/>
      <c r="G31" s="58" t="n"/>
      <c r="H31" s="57" t="n">
        <v>0.029</v>
      </c>
      <c r="I31" s="56">
        <f>ROUND(E31*H31,2)</f>
        <v/>
      </c>
      <c r="K31" s="61" t="n"/>
    </row>
    <row r="32" ht="12.75" customHeight="1" s="115">
      <c r="B32" s="127" t="inlineStr">
        <is>
          <t>EXONERATIONS DE COTISATIONS JUNIOR</t>
        </is>
      </c>
      <c r="C32" s="128" t="n"/>
      <c r="D32" s="120" t="n"/>
      <c r="E32" s="130" t="n"/>
      <c r="F32" s="128" t="n"/>
      <c r="G32" s="128" t="n"/>
      <c r="H32" s="120" t="n"/>
      <c r="I32" s="56" t="n">
        <v>0</v>
      </c>
      <c r="K32" s="61" t="n"/>
    </row>
    <row r="33" ht="12.75" customHeight="1" s="115">
      <c r="B33" s="28" t="n"/>
      <c r="C33" s="28" t="n"/>
      <c r="D33" s="28" t="n"/>
      <c r="E33" s="79" t="n"/>
      <c r="F33" s="25" t="n"/>
      <c r="G33" s="25" t="n"/>
      <c r="H33" s="80" t="n"/>
      <c r="I33" s="81" t="n"/>
      <c r="K33" s="61" t="n"/>
    </row>
    <row r="34" ht="12.75" customHeight="1" s="115">
      <c r="B34" s="127" t="inlineStr">
        <is>
          <t>TOTAL DES COTISATIONS DUES (indexées sur l'assiette de cotisation)</t>
        </is>
      </c>
      <c r="C34" s="128" t="n"/>
      <c r="D34" s="120" t="n"/>
      <c r="E34" s="82">
        <f>I16</f>
        <v/>
      </c>
      <c r="F34" s="83">
        <f>SUM(F21:F27)+SUM(F29:F31)</f>
        <v/>
      </c>
      <c r="G34" s="84">
        <f>SUM(G21:G27)+SUM(G29:G31)</f>
        <v/>
      </c>
      <c r="H34" s="83">
        <f>SUM(H21:H27)+SUM(H29:H31)</f>
        <v/>
      </c>
      <c r="I34" s="84">
        <f>SUM(I21:I27)+SUM(I29:I31)</f>
        <v/>
      </c>
    </row>
    <row r="35" ht="12.75" customHeight="1" s="115">
      <c r="B35" s="127" t="inlineStr">
        <is>
          <t>TOTAL DES COTISATIONS DUES (indexées sur la rétribution brute)</t>
        </is>
      </c>
      <c r="C35" s="128" t="n"/>
      <c r="D35" s="120" t="n"/>
      <c r="E35" s="82">
        <f>I13</f>
        <v/>
      </c>
      <c r="F35" s="83">
        <f>F28</f>
        <v/>
      </c>
      <c r="G35" s="84">
        <f>G28</f>
        <v/>
      </c>
      <c r="H35" s="83">
        <f>H28</f>
        <v/>
      </c>
      <c r="I35" s="84">
        <f>I28</f>
        <v/>
      </c>
    </row>
    <row r="36" ht="12.75" customHeight="1" s="115">
      <c r="B36" s="25" t="n"/>
      <c r="C36" s="25" t="n"/>
      <c r="D36" s="25" t="n"/>
      <c r="E36" s="25" t="n"/>
      <c r="F36" s="25" t="n"/>
      <c r="G36" s="25" t="n"/>
      <c r="H36" s="25" t="n"/>
      <c r="I36" s="25" t="n"/>
    </row>
    <row r="37" ht="15" customHeight="1" s="115">
      <c r="B37" s="131" t="inlineStr">
        <is>
          <t>TOTAL DES COTISATIONS part Junior</t>
        </is>
      </c>
      <c r="C37" s="128" t="n"/>
      <c r="D37" s="128" t="n"/>
      <c r="E37" s="128" t="n"/>
      <c r="F37" s="120" t="n"/>
      <c r="G37" s="86">
        <f>G34+G35</f>
        <v/>
      </c>
      <c r="H37" s="101" t="inlineStr">
        <is>
          <t>Payé par virement le</t>
        </is>
      </c>
    </row>
    <row r="38" ht="15" customHeight="1" s="115">
      <c r="B38" s="132" t="inlineStr">
        <is>
          <t>TOTAL DES COTISATIONS part étudiant</t>
        </is>
      </c>
      <c r="C38" s="128" t="n"/>
      <c r="D38" s="128" t="n"/>
      <c r="E38" s="128" t="n"/>
      <c r="F38" s="120" t="n"/>
      <c r="G38" s="89">
        <f>I34+I35</f>
        <v/>
      </c>
      <c r="H38" s="90" t="inlineStr">
        <is>
          <t>{date}</t>
        </is>
      </c>
    </row>
    <row r="39" ht="15" customHeight="1" s="115">
      <c r="B39" s="132" t="inlineStr">
        <is>
          <t>TOTAL DES COTISATIONS part Junior + part étudiant</t>
        </is>
      </c>
      <c r="C39" s="128" t="n"/>
      <c r="D39" s="128" t="n"/>
      <c r="E39" s="128" t="n"/>
      <c r="F39" s="120" t="n"/>
      <c r="G39" s="91">
        <f>G37+G38</f>
        <v/>
      </c>
      <c r="H39" s="92" t="n"/>
    </row>
    <row r="40" ht="15" customHeight="1" s="115">
      <c r="B40" s="93" t="n"/>
      <c r="C40" s="93" t="n"/>
      <c r="D40" s="93" t="n"/>
      <c r="E40" s="93" t="n"/>
      <c r="F40" s="93" t="n"/>
      <c r="G40" s="94" t="n"/>
      <c r="H40" s="92" t="n"/>
      <c r="I40" s="95" t="n"/>
    </row>
    <row r="41" ht="13.5" customHeight="1" s="115">
      <c r="B41" s="123" t="inlineStr">
        <is>
          <t>Rétribution Brute</t>
        </is>
      </c>
      <c r="C41" s="117" t="n"/>
      <c r="D41" s="117" t="n"/>
      <c r="E41" s="117" t="n"/>
      <c r="F41" s="118" t="n"/>
      <c r="G41" s="96">
        <f>I13</f>
        <v/>
      </c>
      <c r="H41" s="25" t="n"/>
      <c r="I41" s="25" t="n"/>
    </row>
    <row r="42" ht="13.5" customHeight="1" s="115">
      <c r="B42" s="133" t="inlineStr">
        <is>
          <t xml:space="preserve">Total retenues étudiant </t>
        </is>
      </c>
      <c r="F42" s="122" t="n"/>
      <c r="G42" s="98">
        <f>I34+I35</f>
        <v/>
      </c>
      <c r="H42" s="25" t="n"/>
      <c r="I42" s="25" t="n"/>
    </row>
    <row r="43" ht="13.5" customHeight="1" s="115">
      <c r="B43" s="134" t="inlineStr">
        <is>
          <t>MONTANT NET PAYE EN EUROS</t>
        </is>
      </c>
      <c r="C43" s="128" t="n"/>
      <c r="D43" s="128" t="n"/>
      <c r="E43" s="128" t="n"/>
      <c r="F43" s="120" t="n"/>
      <c r="G43" s="100">
        <f>G41-G42</f>
        <v/>
      </c>
      <c r="H43" s="101" t="n"/>
    </row>
    <row r="44" ht="12.75" customHeight="1" s="115">
      <c r="B44" s="135" t="inlineStr">
        <is>
          <t>dont évolution de la rétribution liée à la suppression des cotisations chômage et maladie</t>
        </is>
      </c>
      <c r="C44" s="125" t="n"/>
      <c r="D44" s="125" t="n"/>
      <c r="E44" s="125" t="n"/>
      <c r="F44" s="126" t="n"/>
      <c r="G44" s="103">
        <f>(0.75%*E22)+(1.45%*E28)-(1.7%*E30)+(0.95%*E28)</f>
        <v/>
      </c>
      <c r="H44" s="101" t="n"/>
      <c r="I44" s="95" t="n"/>
    </row>
    <row r="45" ht="12.75" customHeight="1" s="115">
      <c r="B45" s="136" t="inlineStr">
        <is>
          <t>Allègement de cotisations Junior</t>
        </is>
      </c>
      <c r="C45" s="125" t="n"/>
      <c r="D45" s="125" t="n"/>
      <c r="E45" s="125" t="n"/>
      <c r="F45" s="126" t="n"/>
      <c r="G45" s="105" t="n">
        <v>0</v>
      </c>
      <c r="H45" s="106" t="n"/>
    </row>
    <row r="46" ht="12.75" customHeight="1" s="115">
      <c r="B46" s="136" t="inlineStr">
        <is>
          <t>Montant net imposable (net + C.S.G. Non déd)</t>
        </is>
      </c>
      <c r="C46" s="125" t="n"/>
      <c r="D46" s="125" t="n"/>
      <c r="E46" s="125" t="n"/>
      <c r="F46" s="126" t="n"/>
      <c r="G46" s="107">
        <f>G43+I31</f>
        <v/>
      </c>
      <c r="H46" s="108" t="n"/>
      <c r="I46" s="108" t="n"/>
    </row>
    <row r="47" ht="12.75" customHeight="1" s="115">
      <c r="B47" s="109" t="n"/>
      <c r="C47" s="109" t="n"/>
      <c r="D47" s="109" t="n"/>
      <c r="E47" s="109" t="n"/>
      <c r="F47" s="109" t="n"/>
      <c r="G47" s="110" t="n"/>
      <c r="H47" s="108" t="n"/>
      <c r="I47" s="108" t="n"/>
    </row>
    <row r="48" ht="6" customHeight="1" s="115">
      <c r="B48" s="108" t="n"/>
    </row>
    <row r="49" ht="12.75" customHeight="1" s="115">
      <c r="C49" s="108" t="n"/>
      <c r="F49" s="108" t="n"/>
      <c r="G49" s="108" t="n"/>
      <c r="I49" s="25" t="n"/>
    </row>
    <row r="50" ht="13.5" customHeight="1" s="115">
      <c r="B50" s="108" t="n"/>
    </row>
    <row r="51" ht="13.5" customHeight="1" s="115"/>
    <row r="52" ht="21" customHeight="1" s="115"/>
    <row r="53" ht="13.5" customHeight="1" s="115">
      <c r="B53" s="111" t="inlineStr">
        <is>
          <t>Association loi 1901 affiliée à la CNJE</t>
        </is>
      </c>
    </row>
    <row r="54" ht="6" customHeight="1" s="115">
      <c r="B54" s="111" t="n"/>
    </row>
    <row r="55" ht="12.75" customHeight="1" s="115">
      <c r="B55" s="111" t="inlineStr">
        <is>
          <t xml:space="preserve">Les cotisations assises sur les rétributions d'étudiants chargés d'étude dans le cadre d'une </t>
        </is>
      </c>
    </row>
    <row r="56" ht="12.75" customHeight="1" s="115">
      <c r="B56" s="111" t="inlineStr">
        <is>
          <t>Junior-Entreprise sont encadrées par la lettre ministérielle du 01.VIII.1988 et l'arrêté du 20.VI.1988.</t>
        </is>
      </c>
    </row>
    <row r="57" ht="6" customHeight="1" s="115">
      <c r="B57" s="112" t="n"/>
    </row>
    <row r="58" ht="12.75" customHeight="1" s="115">
      <c r="B58" s="111" t="inlineStr">
        <is>
          <t xml:space="preserve">Ce bulletin de versement ne constitue en aucun cas un bulletin de salaire, et par conséquent, n'ouvre </t>
        </is>
      </c>
    </row>
    <row r="59" ht="14.25" customHeight="1" s="115">
      <c r="B59" s="111" t="inlineStr">
        <is>
          <t xml:space="preserve">pas droit à l'établissement d'une carte de séjour. </t>
        </is>
      </c>
    </row>
    <row r="60" ht="6" customHeight="1" s="115">
      <c r="B60" s="112" t="n"/>
    </row>
    <row r="61" ht="12.75" customHeight="1" s="115">
      <c r="B61" s="111" t="inlineStr">
        <is>
          <t>Les rétributions sont à déclarer sur la déclaration des revenus dans la rubrique bénéfices non commerciaux</t>
        </is>
      </c>
    </row>
    <row r="62" ht="6" customHeight="1" s="115">
      <c r="B62" s="112" t="n"/>
    </row>
    <row r="63" ht="12.75" customHeight="1" s="115">
      <c r="B63" s="113" t="inlineStr">
        <is>
          <t>CE DOCUMENT EST A CONSERVER SANS LIMITATION DE DUREE PAR SON BENEFICIAIRE</t>
        </is>
      </c>
    </row>
    <row r="64" ht="12.75" customHeight="1" s="115">
      <c r="A64" s="4" t="n"/>
      <c r="B64" s="114" t="n"/>
      <c r="C64" s="114" t="n"/>
      <c r="D64" s="114" t="n"/>
      <c r="E64" s="114" t="n"/>
      <c r="F64" s="114" t="n"/>
      <c r="G64" s="114" t="n"/>
      <c r="H64" s="114" t="n"/>
      <c r="I64" s="114" t="n"/>
    </row>
    <row r="65" ht="12.75" customHeight="1" s="115">
      <c r="A65" s="4" t="n"/>
      <c r="B65" s="111" t="inlineStr">
        <is>
          <t>Pour la définition des termes employés, se reporter au site internet service-public.fr rubrique cotisations sociales</t>
        </is>
      </c>
    </row>
    <row r="66" ht="12.75" customHeight="1" s="115">
      <c r="B66" s="4" t="n"/>
      <c r="C66" s="4" t="n"/>
      <c r="D66" s="4" t="n"/>
      <c r="E66" s="4" t="n"/>
      <c r="F66" s="4" t="n"/>
      <c r="G66" s="4" t="n"/>
      <c r="H66" s="4" t="n"/>
      <c r="I66" s="4" t="n"/>
    </row>
    <row r="67" ht="12.75" customHeight="1" s="115">
      <c r="B67" s="25" t="n"/>
      <c r="C67" s="25" t="n"/>
      <c r="D67" s="25" t="n"/>
      <c r="E67" s="25" t="n"/>
      <c r="F67" s="25" t="n"/>
      <c r="G67" s="25" t="n"/>
      <c r="H67" s="25" t="n"/>
      <c r="I67" s="25" t="n"/>
    </row>
    <row r="68" ht="12.75" customHeight="1" s="115"/>
    <row r="69" ht="12.75" customHeight="1" s="115"/>
    <row r="70" ht="12.75" customHeight="1" s="115"/>
    <row r="71" ht="12.75" customHeight="1" s="115"/>
    <row r="72" ht="12.75" customHeight="1" s="115"/>
    <row r="73" ht="12.75" customHeight="1" s="115"/>
    <row r="74" ht="12.75" customHeight="1" s="115"/>
    <row r="75" ht="12.75" customHeight="1" s="115"/>
    <row r="76" ht="12.75" customHeight="1" s="115"/>
    <row r="77" ht="12.75" customHeight="1" s="115"/>
    <row r="78" ht="12.75" customHeight="1" s="115"/>
    <row r="79" ht="12.75" customHeight="1" s="115"/>
    <row r="80" ht="12.75" customHeight="1" s="115"/>
    <row r="81" ht="12.75" customHeight="1" s="115"/>
    <row r="82" ht="12.75" customHeight="1" s="115"/>
    <row r="83" ht="12.75" customHeight="1" s="115"/>
    <row r="84" ht="12.75" customHeight="1" s="115"/>
    <row r="85" ht="12.75" customHeight="1" s="115"/>
    <row r="86" ht="12.75" customHeight="1" s="115"/>
    <row r="87" ht="12.75" customHeight="1" s="115"/>
    <row r="88" ht="12.75" customHeight="1" s="115"/>
    <row r="89" ht="12.75" customHeight="1" s="115"/>
    <row r="90" ht="12.75" customHeight="1" s="115"/>
    <row r="91" ht="12.75" customHeight="1" s="115"/>
    <row r="92" ht="12.75" customHeight="1" s="115"/>
    <row r="93" ht="12.75" customHeight="1" s="115"/>
    <row r="94" ht="12.75" customHeight="1" s="115"/>
    <row r="95" ht="12.75" customHeight="1" s="115"/>
    <row r="96" ht="12.75" customHeight="1" s="115"/>
    <row r="97" ht="12.75" customHeight="1" s="115"/>
    <row r="98" ht="12.75" customHeight="1" s="115"/>
    <row r="99" ht="12.75" customHeight="1" s="115"/>
    <row r="100" ht="12.75" customHeight="1" s="115"/>
    <row r="101" ht="12.75" customHeight="1" s="115"/>
    <row r="102" ht="12.75" customHeight="1" s="115"/>
    <row r="103" ht="12.75" customHeight="1" s="115"/>
    <row r="104" ht="12.75" customHeight="1" s="115"/>
    <row r="105" ht="12.75" customHeight="1" s="115"/>
    <row r="106" ht="12.75" customHeight="1" s="115"/>
    <row r="107" ht="12.75" customHeight="1" s="115"/>
    <row r="108" ht="12.75" customHeight="1" s="115"/>
    <row r="109" ht="12.75" customHeight="1" s="115"/>
    <row r="110" ht="12.75" customHeight="1" s="115"/>
    <row r="111" ht="12.75" customHeight="1" s="115"/>
    <row r="112" ht="12.75" customHeight="1" s="115"/>
    <row r="113" ht="12.75" customHeight="1" s="115"/>
    <row r="114" ht="12.75" customHeight="1" s="115"/>
    <row r="115" ht="12.75" customHeight="1" s="115"/>
    <row r="116" ht="12.75" customHeight="1" s="115"/>
    <row r="117" ht="12.75" customHeight="1" s="115"/>
    <row r="118" ht="12.75" customHeight="1" s="115"/>
    <row r="119" ht="12.75" customHeight="1" s="115"/>
    <row r="120" ht="12.75" customHeight="1" s="115"/>
    <row r="121" ht="12.75" customHeight="1" s="115"/>
    <row r="122" ht="12.75" customHeight="1" s="115"/>
    <row r="123" ht="12.75" customHeight="1" s="115"/>
    <row r="124" ht="12.75" customHeight="1" s="115"/>
    <row r="125" ht="12.75" customHeight="1" s="115"/>
    <row r="126" ht="12.75" customHeight="1" s="115"/>
    <row r="127" ht="12.75" customHeight="1" s="115"/>
    <row r="128" ht="12.75" customHeight="1" s="115"/>
    <row r="129" ht="12.75" customHeight="1" s="115"/>
    <row r="130" ht="12.75" customHeight="1" s="115"/>
    <row r="131" ht="12.75" customHeight="1" s="115"/>
    <row r="132" ht="12.75" customHeight="1" s="115"/>
    <row r="133" ht="12.75" customHeight="1" s="115"/>
    <row r="134" ht="12.75" customHeight="1" s="115"/>
    <row r="135" ht="12.75" customHeight="1" s="115"/>
    <row r="136" ht="12.75" customHeight="1" s="115"/>
    <row r="137" ht="12.75" customHeight="1" s="115"/>
    <row r="138" ht="12.75" customHeight="1" s="115"/>
    <row r="139" ht="12.75" customHeight="1" s="115"/>
    <row r="140" ht="12.75" customHeight="1" s="115"/>
    <row r="141" ht="12.75" customHeight="1" s="115"/>
    <row r="142" ht="12.75" customHeight="1" s="115"/>
    <row r="143" ht="12.75" customHeight="1" s="115"/>
    <row r="144" ht="12.75" customHeight="1" s="115"/>
    <row r="145" ht="12.75" customHeight="1" s="115"/>
    <row r="146" ht="12.75" customHeight="1" s="115"/>
    <row r="147" ht="12.75" customHeight="1" s="115"/>
    <row r="148" ht="12.75" customHeight="1" s="115"/>
    <row r="149" ht="12.75" customHeight="1" s="115"/>
    <row r="150" ht="12.75" customHeight="1" s="115"/>
    <row r="151" ht="12.75" customHeight="1" s="115"/>
    <row r="152" ht="12.75" customHeight="1" s="115"/>
    <row r="153" ht="12.75" customHeight="1" s="115"/>
    <row r="154" ht="12.75" customHeight="1" s="115"/>
    <row r="155" ht="12.75" customHeight="1" s="115"/>
    <row r="156" ht="12.75" customHeight="1" s="115"/>
    <row r="157" ht="12.75" customHeight="1" s="115"/>
    <row r="158" ht="12.75" customHeight="1" s="115"/>
    <row r="159" ht="12.75" customHeight="1" s="115"/>
    <row r="160" ht="12.75" customHeight="1" s="115"/>
    <row r="161" ht="12.75" customHeight="1" s="115"/>
    <row r="162" ht="12.75" customHeight="1" s="115"/>
    <row r="163" ht="12.75" customHeight="1" s="115"/>
    <row r="164" ht="12.75" customHeight="1" s="115"/>
    <row r="165" ht="12.75" customHeight="1" s="115"/>
    <row r="166" ht="12.75" customHeight="1" s="115"/>
    <row r="167" ht="12.75" customHeight="1" s="115"/>
    <row r="168" ht="12.75" customHeight="1" s="115"/>
    <row r="169" ht="12.75" customHeight="1" s="115"/>
    <row r="170" ht="12.75" customHeight="1" s="115"/>
    <row r="171" ht="12.75" customHeight="1" s="115"/>
    <row r="172" ht="12.75" customHeight="1" s="115"/>
    <row r="173" ht="12.75" customHeight="1" s="115"/>
    <row r="174" ht="12.75" customHeight="1" s="115"/>
    <row r="175" ht="12.75" customHeight="1" s="115"/>
    <row r="176" ht="12.75" customHeight="1" s="115"/>
    <row r="177" ht="12.75" customHeight="1" s="115"/>
    <row r="178" ht="12.75" customHeight="1" s="115"/>
    <row r="179" ht="12.75" customHeight="1" s="115"/>
    <row r="180" ht="12.75" customHeight="1" s="115"/>
    <row r="181" ht="12.75" customHeight="1" s="115"/>
    <row r="182" ht="12.75" customHeight="1" s="115"/>
    <row r="183" ht="12.75" customHeight="1" s="115"/>
    <row r="184" ht="12.75" customHeight="1" s="115"/>
    <row r="185" ht="12.75" customHeight="1" s="115"/>
    <row r="186" ht="12.75" customHeight="1" s="115"/>
    <row r="187" ht="12.75" customHeight="1" s="115"/>
    <row r="188" ht="12.75" customHeight="1" s="115"/>
    <row r="189" ht="12.75" customHeight="1" s="115"/>
    <row r="190" ht="12.75" customHeight="1" s="115"/>
    <row r="191" ht="12.75" customHeight="1" s="115"/>
    <row r="192" ht="12.75" customHeight="1" s="115"/>
    <row r="193" ht="12.75" customHeight="1" s="115"/>
    <row r="194" ht="12.75" customHeight="1" s="115"/>
    <row r="195" ht="12.75" customHeight="1" s="115"/>
    <row r="196" ht="12.75" customHeight="1" s="115"/>
    <row r="197" ht="12.75" customHeight="1" s="115"/>
    <row r="198" ht="12.75" customHeight="1" s="115"/>
    <row r="199" ht="12.75" customHeight="1" s="115"/>
    <row r="200" ht="12.75" customHeight="1" s="115"/>
    <row r="201" ht="12.75" customHeight="1" s="115"/>
    <row r="202" ht="12.75" customHeight="1" s="115"/>
    <row r="203" ht="12.75" customHeight="1" s="115"/>
    <row r="204" ht="12.75" customHeight="1" s="115"/>
    <row r="205" ht="12.75" customHeight="1" s="115"/>
    <row r="206" ht="12.75" customHeight="1" s="115"/>
    <row r="207" ht="12.75" customHeight="1" s="115"/>
    <row r="208" ht="12.75" customHeight="1" s="115"/>
    <row r="209" ht="12.75" customHeight="1" s="115"/>
    <row r="210" ht="12.75" customHeight="1" s="115"/>
    <row r="211" ht="12.75" customHeight="1" s="115"/>
    <row r="212" ht="12.75" customHeight="1" s="115"/>
    <row r="213" ht="12.75" customHeight="1" s="115"/>
    <row r="214" ht="12.75" customHeight="1" s="115"/>
    <row r="215" ht="12.75" customHeight="1" s="115"/>
    <row r="216" ht="12.75" customHeight="1" s="115"/>
    <row r="217" ht="12.75" customHeight="1" s="115"/>
    <row r="218" ht="12.75" customHeight="1" s="115"/>
    <row r="219" ht="12.75" customHeight="1" s="115"/>
    <row r="220" ht="12.75" customHeight="1" s="115"/>
    <row r="221" ht="12.75" customHeight="1" s="115"/>
    <row r="222" ht="12.75" customHeight="1" s="115"/>
    <row r="223" ht="12.75" customHeight="1" s="115"/>
    <row r="224" ht="12.75" customHeight="1" s="115"/>
    <row r="225" ht="12.75" customHeight="1" s="115"/>
    <row r="226" ht="12.75" customHeight="1" s="115"/>
    <row r="227" ht="12.75" customHeight="1" s="115"/>
    <row r="228" ht="12.75" customHeight="1" s="115"/>
    <row r="229" ht="12.75" customHeight="1" s="115"/>
    <row r="230" ht="12.75" customHeight="1" s="115"/>
    <row r="231" ht="12.75" customHeight="1" s="115"/>
    <row r="232" ht="12.75" customHeight="1" s="115"/>
    <row r="233" ht="12.75" customHeight="1" s="115"/>
    <row r="234" ht="12.75" customHeight="1" s="115"/>
    <row r="235" ht="12.75" customHeight="1" s="115"/>
    <row r="236" ht="12.75" customHeight="1" s="115"/>
    <row r="237" ht="12.75" customHeight="1" s="115"/>
    <row r="238" ht="12.75" customHeight="1" s="115"/>
    <row r="239" ht="12.75" customHeight="1" s="115"/>
    <row r="240" ht="12.75" customHeight="1" s="115"/>
    <row r="241" ht="12.75" customHeight="1" s="115"/>
    <row r="242" ht="12.75" customHeight="1" s="115"/>
    <row r="243" ht="12.75" customHeight="1" s="115"/>
    <row r="244" ht="12.75" customHeight="1" s="115"/>
    <row r="245" ht="12.75" customHeight="1" s="115"/>
    <row r="246" ht="12.75" customHeight="1" s="115"/>
    <row r="247" ht="12.75" customHeight="1" s="115"/>
    <row r="248" ht="12.75" customHeight="1" s="115"/>
    <row r="249" ht="12.75" customHeight="1" s="115"/>
    <row r="250" ht="12.75" customHeight="1" s="115"/>
    <row r="251" ht="12.75" customHeight="1" s="115"/>
    <row r="252" ht="12.75" customHeight="1" s="115"/>
    <row r="253" ht="12.75" customHeight="1" s="115"/>
    <row r="254" ht="12.75" customHeight="1" s="115"/>
    <row r="255" ht="12.75" customHeight="1" s="115"/>
    <row r="256" ht="12.75" customHeight="1" s="115"/>
    <row r="257" ht="12.75" customHeight="1" s="115"/>
    <row r="258" ht="12.75" customHeight="1" s="115"/>
    <row r="259" ht="12.75" customHeight="1" s="115"/>
    <row r="260" ht="12.75" customHeight="1" s="115"/>
    <row r="261" ht="12.75" customHeight="1" s="115"/>
    <row r="262" ht="12.75" customHeight="1" s="115"/>
    <row r="263" ht="12.75" customHeight="1" s="115"/>
    <row r="264" ht="12.75" customHeight="1" s="115"/>
    <row r="265" ht="12.75" customHeight="1" s="115"/>
    <row r="266" ht="12.75" customHeight="1" s="115"/>
    <row r="267" ht="12.75" customHeight="1" s="115"/>
    <row r="268" ht="12.75" customHeight="1" s="115"/>
    <row r="269" ht="12.75" customHeight="1" s="115"/>
    <row r="270" ht="12.75" customHeight="1" s="115"/>
    <row r="271" ht="12.75" customHeight="1" s="115"/>
    <row r="272" ht="12.75" customHeight="1" s="115"/>
    <row r="273" ht="12.75" customHeight="1" s="115"/>
    <row r="274" ht="12.75" customHeight="1" s="115"/>
    <row r="275" ht="12.75" customHeight="1" s="115"/>
    <row r="276" ht="12.75" customHeight="1" s="115"/>
    <row r="277" ht="12.75" customHeight="1" s="115"/>
    <row r="278" ht="12.75" customHeight="1" s="115"/>
    <row r="279" ht="12.75" customHeight="1" s="115"/>
    <row r="280" ht="12.75" customHeight="1" s="115"/>
    <row r="281" ht="12.75" customHeight="1" s="115"/>
    <row r="282" ht="12.75" customHeight="1" s="115"/>
    <row r="283" ht="12.75" customHeight="1" s="115"/>
    <row r="284" ht="12.75" customHeight="1" s="115"/>
    <row r="285" ht="12.75" customHeight="1" s="115"/>
    <row r="286" ht="12.75" customHeight="1" s="115"/>
    <row r="287" ht="12.75" customHeight="1" s="115"/>
    <row r="288" ht="12.75" customHeight="1" s="115"/>
    <row r="289" ht="12.75" customHeight="1" s="115"/>
    <row r="290" ht="12.75" customHeight="1" s="115"/>
    <row r="291" ht="12.75" customHeight="1" s="115"/>
    <row r="292" ht="12.75" customHeight="1" s="115"/>
    <row r="293" ht="12.75" customHeight="1" s="115"/>
    <row r="294" ht="12.75" customHeight="1" s="115"/>
    <row r="295" ht="12.75" customHeight="1" s="115"/>
    <row r="296" ht="12.75" customHeight="1" s="115"/>
    <row r="297" ht="12.75" customHeight="1" s="115"/>
    <row r="298" ht="12.75" customHeight="1" s="115"/>
    <row r="299" ht="12.75" customHeight="1" s="115"/>
    <row r="300" ht="12.75" customHeight="1" s="115"/>
    <row r="301" ht="12.75" customHeight="1" s="115"/>
    <row r="302" ht="12.75" customHeight="1" s="115"/>
    <row r="303" ht="12.75" customHeight="1" s="115"/>
    <row r="304" ht="12.75" customHeight="1" s="115"/>
    <row r="305" ht="12.75" customHeight="1" s="115"/>
    <row r="306" ht="12.75" customHeight="1" s="115"/>
    <row r="307" ht="12.75" customHeight="1" s="115"/>
    <row r="308" ht="12.75" customHeight="1" s="115"/>
    <row r="309" ht="12.75" customHeight="1" s="115"/>
    <row r="310" ht="12.75" customHeight="1" s="115"/>
    <row r="311" ht="12.75" customHeight="1" s="115"/>
    <row r="312" ht="12.75" customHeight="1" s="115"/>
    <row r="313" ht="12.75" customHeight="1" s="115"/>
    <row r="314" ht="12.75" customHeight="1" s="115"/>
    <row r="315" ht="12.75" customHeight="1" s="115"/>
    <row r="316" ht="12.75" customHeight="1" s="115"/>
    <row r="317" ht="12.75" customHeight="1" s="115"/>
    <row r="318" ht="12.75" customHeight="1" s="115"/>
    <row r="319" ht="12.75" customHeight="1" s="115"/>
    <row r="320" ht="12.75" customHeight="1" s="115"/>
    <row r="321" ht="12.75" customHeight="1" s="115"/>
    <row r="322" ht="12.75" customHeight="1" s="115"/>
    <row r="323" ht="12.75" customHeight="1" s="115"/>
    <row r="324" ht="12.75" customHeight="1" s="115"/>
    <row r="325" ht="12.75" customHeight="1" s="115"/>
    <row r="326" ht="12.75" customHeight="1" s="115"/>
    <row r="327" ht="12.75" customHeight="1" s="115"/>
    <row r="328" ht="12.75" customHeight="1" s="115"/>
    <row r="329" ht="12.75" customHeight="1" s="115"/>
    <row r="330" ht="12.75" customHeight="1" s="115"/>
    <row r="331" ht="12.75" customHeight="1" s="115"/>
    <row r="332" ht="12.75" customHeight="1" s="115"/>
    <row r="333" ht="12.75" customHeight="1" s="115"/>
    <row r="334" ht="12.75" customHeight="1" s="115"/>
    <row r="335" ht="12.75" customHeight="1" s="115"/>
    <row r="336" ht="12.75" customHeight="1" s="115"/>
    <row r="337" ht="12.75" customHeight="1" s="115"/>
    <row r="338" ht="12.75" customHeight="1" s="115"/>
    <row r="339" ht="12.75" customHeight="1" s="115"/>
    <row r="340" ht="12.75" customHeight="1" s="115"/>
    <row r="341" ht="12.75" customHeight="1" s="115"/>
    <row r="342" ht="12.75" customHeight="1" s="115"/>
    <row r="343" ht="12.75" customHeight="1" s="115"/>
    <row r="344" ht="12.75" customHeight="1" s="115"/>
    <row r="345" ht="12.75" customHeight="1" s="115"/>
    <row r="346" ht="12.75" customHeight="1" s="115"/>
    <row r="347" ht="12.75" customHeight="1" s="115"/>
    <row r="348" ht="12.75" customHeight="1" s="115"/>
    <row r="349" ht="12.75" customHeight="1" s="115"/>
    <row r="350" ht="12.75" customHeight="1" s="115"/>
    <row r="351" ht="12.75" customHeight="1" s="115"/>
    <row r="352" ht="12.75" customHeight="1" s="115"/>
    <row r="353" ht="12.75" customHeight="1" s="115"/>
    <row r="354" ht="12.75" customHeight="1" s="115"/>
    <row r="355" ht="12.75" customHeight="1" s="115"/>
    <row r="356" ht="12.75" customHeight="1" s="115"/>
    <row r="357" ht="12.75" customHeight="1" s="115"/>
    <row r="358" ht="12.75" customHeight="1" s="115"/>
    <row r="359" ht="12.75" customHeight="1" s="115"/>
    <row r="360" ht="12.75" customHeight="1" s="115"/>
    <row r="361" ht="12.75" customHeight="1" s="115"/>
    <row r="362" ht="12.75" customHeight="1" s="115"/>
    <row r="363" ht="12.75" customHeight="1" s="115"/>
    <row r="364" ht="12.75" customHeight="1" s="115"/>
    <row r="365" ht="12.75" customHeight="1" s="115"/>
    <row r="366" ht="12.75" customHeight="1" s="115"/>
    <row r="367" ht="12.75" customHeight="1" s="115"/>
    <row r="368" ht="12.75" customHeight="1" s="115"/>
    <row r="369" ht="12.75" customHeight="1" s="115"/>
    <row r="370" ht="12.75" customHeight="1" s="115"/>
    <row r="371" ht="12.75" customHeight="1" s="115"/>
    <row r="372" ht="12.75" customHeight="1" s="115"/>
    <row r="373" ht="12.75" customHeight="1" s="115"/>
    <row r="374" ht="12.75" customHeight="1" s="115"/>
    <row r="375" ht="12.75" customHeight="1" s="115"/>
    <row r="376" ht="12.75" customHeight="1" s="115"/>
    <row r="377" ht="12.75" customHeight="1" s="115"/>
    <row r="378" ht="12.75" customHeight="1" s="115"/>
    <row r="379" ht="12.75" customHeight="1" s="115"/>
    <row r="380" ht="12.75" customHeight="1" s="115"/>
    <row r="381" ht="12.75" customHeight="1" s="115"/>
    <row r="382" ht="12.75" customHeight="1" s="115"/>
    <row r="383" ht="12.75" customHeight="1" s="115"/>
    <row r="384" ht="12.75" customHeight="1" s="115"/>
    <row r="385" ht="12.75" customHeight="1" s="115"/>
    <row r="386" ht="12.75" customHeight="1" s="115"/>
    <row r="387" ht="12.75" customHeight="1" s="115"/>
    <row r="388" ht="12.75" customHeight="1" s="115"/>
    <row r="389" ht="12.75" customHeight="1" s="115"/>
    <row r="390" ht="12.75" customHeight="1" s="115"/>
    <row r="391" ht="12.75" customHeight="1" s="115"/>
    <row r="392" ht="12.75" customHeight="1" s="115"/>
    <row r="393" ht="12.75" customHeight="1" s="115"/>
    <row r="394" ht="12.75" customHeight="1" s="115"/>
    <row r="395" ht="12.75" customHeight="1" s="115"/>
    <row r="396" ht="12.75" customHeight="1" s="115"/>
    <row r="397" ht="12.75" customHeight="1" s="115"/>
    <row r="398" ht="12.75" customHeight="1" s="115"/>
    <row r="399" ht="12.75" customHeight="1" s="115"/>
    <row r="400" ht="12.75" customHeight="1" s="115"/>
    <row r="401" ht="12.75" customHeight="1" s="115"/>
    <row r="402" ht="12.75" customHeight="1" s="115"/>
    <row r="403" ht="12.75" customHeight="1" s="115"/>
    <row r="404" ht="12.75" customHeight="1" s="115"/>
    <row r="405" ht="12.75" customHeight="1" s="115"/>
    <row r="406" ht="12.75" customHeight="1" s="115"/>
    <row r="407" ht="12.75" customHeight="1" s="115"/>
    <row r="408" ht="12.75" customHeight="1" s="115"/>
    <row r="409" ht="12.75" customHeight="1" s="115"/>
    <row r="410" ht="12.75" customHeight="1" s="115"/>
    <row r="411" ht="12.75" customHeight="1" s="115"/>
    <row r="412" ht="12.75" customHeight="1" s="115"/>
    <row r="413" ht="12.75" customHeight="1" s="115"/>
    <row r="414" ht="12.75" customHeight="1" s="115"/>
    <row r="415" ht="12.75" customHeight="1" s="115"/>
    <row r="416" ht="12.75" customHeight="1" s="115"/>
    <row r="417" ht="12.75" customHeight="1" s="115"/>
    <row r="418" ht="12.75" customHeight="1" s="115"/>
    <row r="419" ht="12.75" customHeight="1" s="115"/>
    <row r="420" ht="12.75" customHeight="1" s="115"/>
    <row r="421" ht="12.75" customHeight="1" s="115"/>
    <row r="422" ht="12.75" customHeight="1" s="115"/>
    <row r="423" ht="12.75" customHeight="1" s="115"/>
    <row r="424" ht="12.75" customHeight="1" s="115"/>
    <row r="425" ht="12.75" customHeight="1" s="115"/>
    <row r="426" ht="12.75" customHeight="1" s="115"/>
    <row r="427" ht="12.75" customHeight="1" s="115"/>
    <row r="428" ht="12.75" customHeight="1" s="115"/>
    <row r="429" ht="12.75" customHeight="1" s="115"/>
    <row r="430" ht="12.75" customHeight="1" s="115"/>
    <row r="431" ht="12.75" customHeight="1" s="115"/>
    <row r="432" ht="12.75" customHeight="1" s="115"/>
    <row r="433" ht="12.75" customHeight="1" s="115"/>
    <row r="434" ht="12.75" customHeight="1" s="115"/>
    <row r="435" ht="12.75" customHeight="1" s="115"/>
    <row r="436" ht="12.75" customHeight="1" s="115"/>
    <row r="437" ht="12.75" customHeight="1" s="115"/>
    <row r="438" ht="12.75" customHeight="1" s="115"/>
    <row r="439" ht="12.75" customHeight="1" s="115"/>
    <row r="440" ht="12.75" customHeight="1" s="115"/>
    <row r="441" ht="12.75" customHeight="1" s="115"/>
    <row r="442" ht="12.75" customHeight="1" s="115"/>
    <row r="443" ht="12.75" customHeight="1" s="115"/>
    <row r="444" ht="12.75" customHeight="1" s="115"/>
    <row r="445" ht="12.75" customHeight="1" s="115"/>
    <row r="446" ht="12.75" customHeight="1" s="115"/>
    <row r="447" ht="12.75" customHeight="1" s="115"/>
    <row r="448" ht="12.75" customHeight="1" s="115"/>
    <row r="449" ht="12.75" customHeight="1" s="115"/>
    <row r="450" ht="12.75" customHeight="1" s="115"/>
    <row r="451" ht="12.75" customHeight="1" s="115"/>
    <row r="452" ht="12.75" customHeight="1" s="115"/>
    <row r="453" ht="12.75" customHeight="1" s="115"/>
    <row r="454" ht="12.75" customHeight="1" s="115"/>
    <row r="455" ht="12.75" customHeight="1" s="115"/>
    <row r="456" ht="12.75" customHeight="1" s="115"/>
    <row r="457" ht="12.75" customHeight="1" s="115"/>
    <row r="458" ht="12.75" customHeight="1" s="115"/>
    <row r="459" ht="12.75" customHeight="1" s="115"/>
    <row r="460" ht="12.75" customHeight="1" s="115"/>
    <row r="461" ht="12.75" customHeight="1" s="115"/>
    <row r="462" ht="12.75" customHeight="1" s="115"/>
    <row r="463" ht="12.75" customHeight="1" s="115"/>
    <row r="464" ht="12.75" customHeight="1" s="115"/>
    <row r="465" ht="12.75" customHeight="1" s="115"/>
    <row r="466" ht="12.75" customHeight="1" s="115"/>
    <row r="467" ht="12.75" customHeight="1" s="115"/>
    <row r="468" ht="12.75" customHeight="1" s="115"/>
    <row r="469" ht="12.75" customHeight="1" s="115"/>
    <row r="470" ht="12.75" customHeight="1" s="115"/>
    <row r="471" ht="12.75" customHeight="1" s="115"/>
    <row r="472" ht="12.75" customHeight="1" s="115"/>
    <row r="473" ht="12.75" customHeight="1" s="115"/>
    <row r="474" ht="12.75" customHeight="1" s="115"/>
    <row r="475" ht="12.75" customHeight="1" s="115"/>
    <row r="476" ht="12.75" customHeight="1" s="115"/>
    <row r="477" ht="12.75" customHeight="1" s="115"/>
    <row r="478" ht="12.75" customHeight="1" s="115"/>
    <row r="479" ht="12.75" customHeight="1" s="115"/>
    <row r="480" ht="12.75" customHeight="1" s="115"/>
    <row r="481" ht="12.75" customHeight="1" s="115"/>
    <row r="482" ht="12.75" customHeight="1" s="115"/>
    <row r="483" ht="12.75" customHeight="1" s="115"/>
    <row r="484" ht="12.75" customHeight="1" s="115"/>
    <row r="485" ht="12.75" customHeight="1" s="115"/>
    <row r="486" ht="12.75" customHeight="1" s="115"/>
    <row r="487" ht="12.75" customHeight="1" s="115"/>
    <row r="488" ht="12.75" customHeight="1" s="115"/>
    <row r="489" ht="12.75" customHeight="1" s="115"/>
    <row r="490" ht="12.75" customHeight="1" s="115"/>
    <row r="491" ht="12.75" customHeight="1" s="115"/>
    <row r="492" ht="12.75" customHeight="1" s="115"/>
    <row r="493" ht="12.75" customHeight="1" s="115"/>
    <row r="494" ht="12.75" customHeight="1" s="115"/>
    <row r="495" ht="12.75" customHeight="1" s="115"/>
    <row r="496" ht="12.75" customHeight="1" s="115"/>
    <row r="497" ht="12.75" customHeight="1" s="115"/>
    <row r="498" ht="12.75" customHeight="1" s="115"/>
    <row r="499" ht="12.75" customHeight="1" s="115"/>
    <row r="500" ht="12.75" customHeight="1" s="115"/>
    <row r="501" ht="12.75" customHeight="1" s="115"/>
    <row r="502" ht="12.75" customHeight="1" s="115"/>
    <row r="503" ht="12.75" customHeight="1" s="115"/>
    <row r="504" ht="12.75" customHeight="1" s="115"/>
    <row r="505" ht="12.75" customHeight="1" s="115"/>
    <row r="506" ht="12.75" customHeight="1" s="115"/>
    <row r="507" ht="12.75" customHeight="1" s="115"/>
    <row r="508" ht="12.75" customHeight="1" s="115"/>
    <row r="509" ht="12.75" customHeight="1" s="115"/>
    <row r="510" ht="12.75" customHeight="1" s="115"/>
    <row r="511" ht="12.75" customHeight="1" s="115"/>
    <row r="512" ht="12.75" customHeight="1" s="115"/>
    <row r="513" ht="12.75" customHeight="1" s="115"/>
    <row r="514" ht="12.75" customHeight="1" s="115"/>
    <row r="515" ht="12.75" customHeight="1" s="115"/>
    <row r="516" ht="12.75" customHeight="1" s="115"/>
    <row r="517" ht="12.75" customHeight="1" s="115"/>
    <row r="518" ht="12.75" customHeight="1" s="115"/>
    <row r="519" ht="12.75" customHeight="1" s="115"/>
    <row r="520" ht="12.75" customHeight="1" s="115"/>
    <row r="521" ht="12.75" customHeight="1" s="115"/>
    <row r="522" ht="12.75" customHeight="1" s="115"/>
    <row r="523" ht="12.75" customHeight="1" s="115"/>
    <row r="524" ht="12.75" customHeight="1" s="115"/>
    <row r="525" ht="12.75" customHeight="1" s="115"/>
    <row r="526" ht="12.75" customHeight="1" s="115"/>
    <row r="527" ht="12.75" customHeight="1" s="115"/>
    <row r="528" ht="12.75" customHeight="1" s="115"/>
    <row r="529" ht="12.75" customHeight="1" s="115"/>
    <row r="530" ht="12.75" customHeight="1" s="115"/>
    <row r="531" ht="12.75" customHeight="1" s="115"/>
    <row r="532" ht="12.75" customHeight="1" s="115"/>
    <row r="533" ht="12.75" customHeight="1" s="115"/>
    <row r="534" ht="12.75" customHeight="1" s="115"/>
    <row r="535" ht="12.75" customHeight="1" s="115"/>
    <row r="536" ht="12.75" customHeight="1" s="115"/>
    <row r="537" ht="12.75" customHeight="1" s="115"/>
    <row r="538" ht="12.75" customHeight="1" s="115"/>
    <row r="539" ht="12.75" customHeight="1" s="115"/>
    <row r="540" ht="12.75" customHeight="1" s="115"/>
    <row r="541" ht="12.75" customHeight="1" s="115"/>
    <row r="542" ht="12.75" customHeight="1" s="115"/>
    <row r="543" ht="12.75" customHeight="1" s="115"/>
    <row r="544" ht="12.75" customHeight="1" s="115"/>
    <row r="545" ht="12.75" customHeight="1" s="115"/>
    <row r="546" ht="12.75" customHeight="1" s="115"/>
    <row r="547" ht="12.75" customHeight="1" s="115"/>
    <row r="548" ht="12.75" customHeight="1" s="115"/>
    <row r="549" ht="12.75" customHeight="1" s="115"/>
    <row r="550" ht="12.75" customHeight="1" s="115"/>
    <row r="551" ht="12.75" customHeight="1" s="115"/>
    <row r="552" ht="12.75" customHeight="1" s="115"/>
    <row r="553" ht="12.75" customHeight="1" s="115"/>
    <row r="554" ht="12.75" customHeight="1" s="115"/>
    <row r="555" ht="12.75" customHeight="1" s="115"/>
    <row r="556" ht="12.75" customHeight="1" s="115"/>
    <row r="557" ht="12.75" customHeight="1" s="115"/>
    <row r="558" ht="12.75" customHeight="1" s="115"/>
    <row r="559" ht="12.75" customHeight="1" s="115"/>
    <row r="560" ht="12.75" customHeight="1" s="115"/>
    <row r="561" ht="12.75" customHeight="1" s="115"/>
    <row r="562" ht="12.75" customHeight="1" s="115"/>
    <row r="563" ht="12.75" customHeight="1" s="115"/>
    <row r="564" ht="12.75" customHeight="1" s="115"/>
    <row r="565" ht="12.75" customHeight="1" s="115"/>
    <row r="566" ht="12.75" customHeight="1" s="115"/>
    <row r="567" ht="12.75" customHeight="1" s="115"/>
    <row r="568" ht="12.75" customHeight="1" s="115"/>
    <row r="569" ht="12.75" customHeight="1" s="115"/>
    <row r="570" ht="12.75" customHeight="1" s="115"/>
    <row r="571" ht="12.75" customHeight="1" s="115"/>
    <row r="572" ht="12.75" customHeight="1" s="115"/>
    <row r="573" ht="12.75" customHeight="1" s="115"/>
    <row r="574" ht="12.75" customHeight="1" s="115"/>
    <row r="575" ht="12.75" customHeight="1" s="115"/>
    <row r="576" ht="12.75" customHeight="1" s="115"/>
    <row r="577" ht="12.75" customHeight="1" s="115"/>
    <row r="578" ht="12.75" customHeight="1" s="115"/>
    <row r="579" ht="12.75" customHeight="1" s="115"/>
    <row r="580" ht="12.75" customHeight="1" s="115"/>
    <row r="581" ht="12.75" customHeight="1" s="115"/>
    <row r="582" ht="12.75" customHeight="1" s="115"/>
    <row r="583" ht="12.75" customHeight="1" s="115"/>
    <row r="584" ht="12.75" customHeight="1" s="115"/>
    <row r="585" ht="12.75" customHeight="1" s="115"/>
    <row r="586" ht="12.75" customHeight="1" s="115"/>
    <row r="587" ht="12.75" customHeight="1" s="115"/>
    <row r="588" ht="12.75" customHeight="1" s="115"/>
    <row r="589" ht="12.75" customHeight="1" s="115"/>
    <row r="590" ht="12.75" customHeight="1" s="115"/>
    <row r="591" ht="12.75" customHeight="1" s="115"/>
    <row r="592" ht="12.75" customHeight="1" s="115"/>
    <row r="593" ht="12.75" customHeight="1" s="115"/>
    <row r="594" ht="12.75" customHeight="1" s="115"/>
    <row r="595" ht="12.75" customHeight="1" s="115"/>
    <row r="596" ht="12.75" customHeight="1" s="115"/>
    <row r="597" ht="12.75" customHeight="1" s="115"/>
    <row r="598" ht="12.75" customHeight="1" s="115"/>
    <row r="599" ht="12.75" customHeight="1" s="115"/>
    <row r="600" ht="12.75" customHeight="1" s="115"/>
    <row r="601" ht="12.75" customHeight="1" s="115"/>
    <row r="602" ht="12.75" customHeight="1" s="115"/>
    <row r="603" ht="12.75" customHeight="1" s="115"/>
    <row r="604" ht="12.75" customHeight="1" s="115"/>
    <row r="605" ht="12.75" customHeight="1" s="115"/>
    <row r="606" ht="12.75" customHeight="1" s="115"/>
    <row r="607" ht="12.75" customHeight="1" s="115"/>
    <row r="608" ht="12.75" customHeight="1" s="115"/>
    <row r="609" ht="12.75" customHeight="1" s="115"/>
    <row r="610" ht="12.75" customHeight="1" s="115"/>
    <row r="611" ht="12.75" customHeight="1" s="115"/>
    <row r="612" ht="12.75" customHeight="1" s="115"/>
    <row r="613" ht="12.75" customHeight="1" s="115"/>
    <row r="614" ht="12.75" customHeight="1" s="115"/>
    <row r="615" ht="12.75" customHeight="1" s="115"/>
    <row r="616" ht="12.75" customHeight="1" s="115"/>
    <row r="617" ht="12.75" customHeight="1" s="115"/>
    <row r="618" ht="12.75" customHeight="1" s="115"/>
    <row r="619" ht="12.75" customHeight="1" s="115"/>
    <row r="620" ht="12.75" customHeight="1" s="115"/>
    <row r="621" ht="12.75" customHeight="1" s="115"/>
    <row r="622" ht="12.75" customHeight="1" s="115"/>
    <row r="623" ht="12.75" customHeight="1" s="115"/>
    <row r="624" ht="12.75" customHeight="1" s="115"/>
    <row r="625" ht="12.75" customHeight="1" s="115"/>
    <row r="626" ht="12.75" customHeight="1" s="115"/>
    <row r="627" ht="12.75" customHeight="1" s="115"/>
    <row r="628" ht="12.75" customHeight="1" s="115"/>
    <row r="629" ht="12.75" customHeight="1" s="115"/>
    <row r="630" ht="12.75" customHeight="1" s="115"/>
    <row r="631" ht="12.75" customHeight="1" s="115"/>
    <row r="632" ht="12.75" customHeight="1" s="115"/>
    <row r="633" ht="12.75" customHeight="1" s="115"/>
    <row r="634" ht="12.75" customHeight="1" s="115"/>
    <row r="635" ht="12.75" customHeight="1" s="115"/>
    <row r="636" ht="12.75" customHeight="1" s="115"/>
    <row r="637" ht="12.75" customHeight="1" s="115"/>
    <row r="638" ht="12.75" customHeight="1" s="115"/>
    <row r="639" ht="12.75" customHeight="1" s="115"/>
    <row r="640" ht="12.75" customHeight="1" s="115"/>
    <row r="641" ht="12.75" customHeight="1" s="115"/>
    <row r="642" ht="12.75" customHeight="1" s="115"/>
    <row r="643" ht="12.75" customHeight="1" s="115"/>
    <row r="644" ht="12.75" customHeight="1" s="115"/>
    <row r="645" ht="12.75" customHeight="1" s="115"/>
    <row r="646" ht="12.75" customHeight="1" s="115"/>
    <row r="647" ht="12.75" customHeight="1" s="115"/>
    <row r="648" ht="12.75" customHeight="1" s="115"/>
    <row r="649" ht="12.75" customHeight="1" s="115"/>
    <row r="650" ht="12.75" customHeight="1" s="115"/>
    <row r="651" ht="12.75" customHeight="1" s="115"/>
    <row r="652" ht="12.75" customHeight="1" s="115"/>
    <row r="653" ht="12.75" customHeight="1" s="115"/>
    <row r="654" ht="12.75" customHeight="1" s="115"/>
    <row r="655" ht="12.75" customHeight="1" s="115"/>
    <row r="656" ht="12.75" customHeight="1" s="115"/>
    <row r="657" ht="12.75" customHeight="1" s="115"/>
    <row r="658" ht="12.75" customHeight="1" s="115"/>
    <row r="659" ht="12.75" customHeight="1" s="115"/>
    <row r="660" ht="12.75" customHeight="1" s="115"/>
    <row r="661" ht="12.75" customHeight="1" s="115"/>
    <row r="662" ht="12.75" customHeight="1" s="115"/>
    <row r="663" ht="12.75" customHeight="1" s="115"/>
    <row r="664" ht="12.75" customHeight="1" s="115"/>
    <row r="665" ht="12.75" customHeight="1" s="115"/>
    <row r="666" ht="12.75" customHeight="1" s="115"/>
    <row r="667" ht="12.75" customHeight="1" s="115"/>
    <row r="668" ht="12.75" customHeight="1" s="115"/>
    <row r="669" ht="12.75" customHeight="1" s="115"/>
    <row r="670" ht="12.75" customHeight="1" s="115"/>
    <row r="671" ht="12.75" customHeight="1" s="115"/>
    <row r="672" ht="12.75" customHeight="1" s="115"/>
    <row r="673" ht="12.75" customHeight="1" s="115"/>
    <row r="674" ht="12.75" customHeight="1" s="115"/>
    <row r="675" ht="12.75" customHeight="1" s="115"/>
    <row r="676" ht="12.75" customHeight="1" s="115"/>
    <row r="677" ht="12.75" customHeight="1" s="115"/>
    <row r="678" ht="12.75" customHeight="1" s="115"/>
    <row r="679" ht="12.75" customHeight="1" s="115"/>
    <row r="680" ht="12.75" customHeight="1" s="115"/>
    <row r="681" ht="12.75" customHeight="1" s="115"/>
    <row r="682" ht="12.75" customHeight="1" s="115"/>
    <row r="683" ht="12.75" customHeight="1" s="115"/>
    <row r="684" ht="12.75" customHeight="1" s="115"/>
    <row r="685" ht="12.75" customHeight="1" s="115"/>
    <row r="686" ht="12.75" customHeight="1" s="115"/>
    <row r="687" ht="12.75" customHeight="1" s="115"/>
    <row r="688" ht="12.75" customHeight="1" s="115"/>
    <row r="689" ht="12.75" customHeight="1" s="115"/>
    <row r="690" ht="12.75" customHeight="1" s="115"/>
    <row r="691" ht="12.75" customHeight="1" s="115"/>
    <row r="692" ht="12.75" customHeight="1" s="115"/>
    <row r="693" ht="12.75" customHeight="1" s="115"/>
    <row r="694" ht="12.75" customHeight="1" s="115"/>
    <row r="695" ht="12.75" customHeight="1" s="115"/>
    <row r="696" ht="12.75" customHeight="1" s="115"/>
    <row r="697" ht="12.75" customHeight="1" s="115"/>
    <row r="698" ht="12.75" customHeight="1" s="115"/>
    <row r="699" ht="12.75" customHeight="1" s="115"/>
    <row r="700" ht="12.75" customHeight="1" s="115"/>
    <row r="701" ht="12.75" customHeight="1" s="115"/>
    <row r="702" ht="12.75" customHeight="1" s="115"/>
    <row r="703" ht="12.75" customHeight="1" s="115"/>
    <row r="704" ht="12.75" customHeight="1" s="115"/>
    <row r="705" ht="12.75" customHeight="1" s="115"/>
    <row r="706" ht="12.75" customHeight="1" s="115"/>
    <row r="707" ht="12.75" customHeight="1" s="115"/>
    <row r="708" ht="12.75" customHeight="1" s="115"/>
    <row r="709" ht="12.75" customHeight="1" s="115"/>
    <row r="710" ht="12.75" customHeight="1" s="115"/>
    <row r="711" ht="12.75" customHeight="1" s="115"/>
    <row r="712" ht="12.75" customHeight="1" s="115"/>
    <row r="713" ht="12.75" customHeight="1" s="115"/>
    <row r="714" ht="12.75" customHeight="1" s="115"/>
    <row r="715" ht="12.75" customHeight="1" s="115"/>
    <row r="716" ht="12.75" customHeight="1" s="115"/>
    <row r="717" ht="12.75" customHeight="1" s="115"/>
    <row r="718" ht="12.75" customHeight="1" s="115"/>
    <row r="719" ht="12.75" customHeight="1" s="115"/>
    <row r="720" ht="12.75" customHeight="1" s="115"/>
    <row r="721" ht="12.75" customHeight="1" s="115"/>
    <row r="722" ht="12.75" customHeight="1" s="115"/>
    <row r="723" ht="12.75" customHeight="1" s="115"/>
    <row r="724" ht="12.75" customHeight="1" s="115"/>
    <row r="725" ht="12.75" customHeight="1" s="115"/>
    <row r="726" ht="12.75" customHeight="1" s="115"/>
    <row r="727" ht="12.75" customHeight="1" s="115"/>
    <row r="728" ht="12.75" customHeight="1" s="115"/>
    <row r="729" ht="12.75" customHeight="1" s="115"/>
    <row r="730" ht="12.75" customHeight="1" s="115"/>
    <row r="731" ht="12.75" customHeight="1" s="115"/>
    <row r="732" ht="12.75" customHeight="1" s="115"/>
    <row r="733" ht="12.75" customHeight="1" s="115"/>
    <row r="734" ht="12.75" customHeight="1" s="115"/>
    <row r="735" ht="12.75" customHeight="1" s="115"/>
    <row r="736" ht="12.75" customHeight="1" s="115"/>
    <row r="737" ht="12.75" customHeight="1" s="115"/>
    <row r="738" ht="12.75" customHeight="1" s="115"/>
    <row r="739" ht="12.75" customHeight="1" s="115"/>
    <row r="740" ht="12.75" customHeight="1" s="115"/>
    <row r="741" ht="12.75" customHeight="1" s="115"/>
    <row r="742" ht="12.75" customHeight="1" s="115"/>
    <row r="743" ht="12.75" customHeight="1" s="115"/>
    <row r="744" ht="12.75" customHeight="1" s="115"/>
    <row r="745" ht="12.75" customHeight="1" s="115"/>
    <row r="746" ht="12.75" customHeight="1" s="115"/>
    <row r="747" ht="12.75" customHeight="1" s="115"/>
    <row r="748" ht="12.75" customHeight="1" s="115"/>
    <row r="749" ht="12.75" customHeight="1" s="115"/>
    <row r="750" ht="12.75" customHeight="1" s="115"/>
    <row r="751" ht="12.75" customHeight="1" s="115"/>
    <row r="752" ht="12.75" customHeight="1" s="115"/>
    <row r="753" ht="12.75" customHeight="1" s="115"/>
    <row r="754" ht="12.75" customHeight="1" s="115"/>
    <row r="755" ht="12.75" customHeight="1" s="115"/>
    <row r="756" ht="12.75" customHeight="1" s="115"/>
    <row r="757" ht="12.75" customHeight="1" s="115"/>
    <row r="758" ht="12.75" customHeight="1" s="115"/>
    <row r="759" ht="12.75" customHeight="1" s="115"/>
    <row r="760" ht="12.75" customHeight="1" s="115"/>
    <row r="761" ht="12.75" customHeight="1" s="115"/>
    <row r="762" ht="12.75" customHeight="1" s="115"/>
    <row r="763" ht="12.75" customHeight="1" s="115"/>
    <row r="764" ht="12.75" customHeight="1" s="115"/>
    <row r="765" ht="12.75" customHeight="1" s="115"/>
    <row r="766" ht="12.75" customHeight="1" s="115"/>
    <row r="767" ht="12.75" customHeight="1" s="115"/>
    <row r="768" ht="12.75" customHeight="1" s="115"/>
    <row r="769" ht="12.75" customHeight="1" s="115"/>
    <row r="770" ht="12.75" customHeight="1" s="115"/>
    <row r="771" ht="12.75" customHeight="1" s="115"/>
    <row r="772" ht="12.75" customHeight="1" s="115"/>
    <row r="773" ht="12.75" customHeight="1" s="115"/>
    <row r="774" ht="12.75" customHeight="1" s="115"/>
    <row r="775" ht="12.75" customHeight="1" s="115"/>
    <row r="776" ht="12.75" customHeight="1" s="115"/>
    <row r="777" ht="12.75" customHeight="1" s="115"/>
    <row r="778" ht="12.75" customHeight="1" s="115"/>
    <row r="779" ht="12.75" customHeight="1" s="115"/>
    <row r="780" ht="12.75" customHeight="1" s="115"/>
    <row r="781" ht="12.75" customHeight="1" s="115"/>
    <row r="782" ht="12.75" customHeight="1" s="115"/>
    <row r="783" ht="12.75" customHeight="1" s="115"/>
    <row r="784" ht="12.75" customHeight="1" s="115"/>
    <row r="785" ht="12.75" customHeight="1" s="115"/>
    <row r="786" ht="12.75" customHeight="1" s="115"/>
    <row r="787" ht="12.75" customHeight="1" s="115"/>
    <row r="788" ht="12.75" customHeight="1" s="115"/>
    <row r="789" ht="12.75" customHeight="1" s="115"/>
    <row r="790" ht="12.75" customHeight="1" s="115"/>
    <row r="791" ht="12.75" customHeight="1" s="115"/>
    <row r="792" ht="12.75" customHeight="1" s="115"/>
    <row r="793" ht="12.75" customHeight="1" s="115"/>
    <row r="794" ht="12.75" customHeight="1" s="115"/>
    <row r="795" ht="12.75" customHeight="1" s="115"/>
    <row r="796" ht="12.75" customHeight="1" s="115"/>
    <row r="797" ht="12.75" customHeight="1" s="115"/>
    <row r="798" ht="12.75" customHeight="1" s="115"/>
    <row r="799" ht="12.75" customHeight="1" s="115"/>
    <row r="800" ht="12.75" customHeight="1" s="115"/>
    <row r="801" ht="12.75" customHeight="1" s="115"/>
    <row r="802" ht="12.75" customHeight="1" s="115"/>
    <row r="803" ht="12.75" customHeight="1" s="115"/>
    <row r="804" ht="12.75" customHeight="1" s="115"/>
    <row r="805" ht="12.75" customHeight="1" s="115"/>
    <row r="806" ht="12.75" customHeight="1" s="115"/>
    <row r="807" ht="12.75" customHeight="1" s="115"/>
    <row r="808" ht="12.75" customHeight="1" s="115"/>
    <row r="809" ht="12.75" customHeight="1" s="115"/>
    <row r="810" ht="12.75" customHeight="1" s="115"/>
    <row r="811" ht="12.75" customHeight="1" s="115"/>
    <row r="812" ht="12.75" customHeight="1" s="115"/>
    <row r="813" ht="12.75" customHeight="1" s="115"/>
    <row r="814" ht="12.75" customHeight="1" s="115"/>
    <row r="815" ht="12.75" customHeight="1" s="115"/>
    <row r="816" ht="12.75" customHeight="1" s="115"/>
    <row r="817" ht="12.75" customHeight="1" s="115"/>
    <row r="818" ht="12.75" customHeight="1" s="115"/>
    <row r="819" ht="12.75" customHeight="1" s="115"/>
    <row r="820" ht="12.75" customHeight="1" s="115"/>
    <row r="821" ht="12.75" customHeight="1" s="115"/>
    <row r="822" ht="12.75" customHeight="1" s="115"/>
    <row r="823" ht="12.75" customHeight="1" s="115"/>
    <row r="824" ht="12.75" customHeight="1" s="115"/>
    <row r="825" ht="12.75" customHeight="1" s="115"/>
    <row r="826" ht="12.75" customHeight="1" s="115"/>
    <row r="827" ht="12.75" customHeight="1" s="115"/>
    <row r="828" ht="12.75" customHeight="1" s="115"/>
    <row r="829" ht="12.75" customHeight="1" s="115"/>
    <row r="830" ht="12.75" customHeight="1" s="115"/>
    <row r="831" ht="12.75" customHeight="1" s="115"/>
    <row r="832" ht="12.75" customHeight="1" s="115"/>
    <row r="833" ht="12.75" customHeight="1" s="115"/>
    <row r="834" ht="12.75" customHeight="1" s="115"/>
    <row r="835" ht="12.75" customHeight="1" s="115"/>
    <row r="836" ht="12.75" customHeight="1" s="115"/>
    <row r="837" ht="12.75" customHeight="1" s="115"/>
    <row r="838" ht="12.75" customHeight="1" s="115"/>
    <row r="839" ht="12.75" customHeight="1" s="115"/>
    <row r="840" ht="12.75" customHeight="1" s="115"/>
    <row r="841" ht="12.75" customHeight="1" s="115"/>
    <row r="842" ht="12.75" customHeight="1" s="115"/>
    <row r="843" ht="12.75" customHeight="1" s="115"/>
    <row r="844" ht="12.75" customHeight="1" s="115"/>
    <row r="845" ht="12.75" customHeight="1" s="115"/>
    <row r="846" ht="12.75" customHeight="1" s="115"/>
    <row r="847" ht="12.75" customHeight="1" s="115"/>
    <row r="848" ht="12.75" customHeight="1" s="115"/>
    <row r="849" ht="12.75" customHeight="1" s="115"/>
    <row r="850" ht="12.75" customHeight="1" s="115"/>
    <row r="851" ht="12.75" customHeight="1" s="115"/>
    <row r="852" ht="12.75" customHeight="1" s="115"/>
    <row r="853" ht="12.75" customHeight="1" s="115"/>
    <row r="854" ht="12.75" customHeight="1" s="115"/>
    <row r="855" ht="12.75" customHeight="1" s="115"/>
    <row r="856" ht="12.75" customHeight="1" s="115"/>
    <row r="857" ht="12.75" customHeight="1" s="115"/>
    <row r="858" ht="12.75" customHeight="1" s="115"/>
    <row r="859" ht="12.75" customHeight="1" s="115"/>
    <row r="860" ht="12.75" customHeight="1" s="115"/>
    <row r="861" ht="12.75" customHeight="1" s="115"/>
    <row r="862" ht="12.75" customHeight="1" s="115"/>
    <row r="863" ht="12.75" customHeight="1" s="115"/>
    <row r="864" ht="12.75" customHeight="1" s="115"/>
    <row r="865" ht="12.75" customHeight="1" s="115"/>
    <row r="866" ht="12.75" customHeight="1" s="115"/>
    <row r="867" ht="12.75" customHeight="1" s="115"/>
    <row r="868" ht="12.75" customHeight="1" s="115"/>
    <row r="869" ht="12.75" customHeight="1" s="115"/>
    <row r="870" ht="12.75" customHeight="1" s="115"/>
    <row r="871" ht="12.75" customHeight="1" s="115"/>
    <row r="872" ht="12.75" customHeight="1" s="115"/>
    <row r="873" ht="12.75" customHeight="1" s="115"/>
    <row r="874" ht="12.75" customHeight="1" s="115"/>
    <row r="875" ht="12.75" customHeight="1" s="115"/>
    <row r="876" ht="12.75" customHeight="1" s="115"/>
    <row r="877" ht="12.75" customHeight="1" s="115"/>
    <row r="878" ht="12.75" customHeight="1" s="115"/>
    <row r="879" ht="12.75" customHeight="1" s="115"/>
    <row r="880" ht="12.75" customHeight="1" s="115"/>
    <row r="881" ht="12.75" customHeight="1" s="115"/>
    <row r="882" ht="12.75" customHeight="1" s="115"/>
    <row r="883" ht="12.75" customHeight="1" s="115"/>
    <row r="884" ht="12.75" customHeight="1" s="115"/>
    <row r="885" ht="12.75" customHeight="1" s="115"/>
    <row r="886" ht="12.75" customHeight="1" s="115"/>
    <row r="887" ht="12.75" customHeight="1" s="115"/>
    <row r="888" ht="12.75" customHeight="1" s="115"/>
    <row r="889" ht="12.75" customHeight="1" s="115"/>
    <row r="890" ht="12.75" customHeight="1" s="115"/>
    <row r="891" ht="12.75" customHeight="1" s="115"/>
    <row r="892" ht="12.75" customHeight="1" s="115"/>
    <row r="893" ht="12.75" customHeight="1" s="115"/>
    <row r="894" ht="12.75" customHeight="1" s="115"/>
    <row r="895" ht="12.75" customHeight="1" s="115"/>
    <row r="896" ht="12.75" customHeight="1" s="115"/>
    <row r="897" ht="12.75" customHeight="1" s="115"/>
    <row r="898" ht="12.75" customHeight="1" s="115"/>
    <row r="899" ht="12.75" customHeight="1" s="115"/>
    <row r="900" ht="12.75" customHeight="1" s="115"/>
    <row r="901" ht="12.75" customHeight="1" s="115"/>
    <row r="902" ht="12.75" customHeight="1" s="115"/>
    <row r="903" ht="12.75" customHeight="1" s="115"/>
    <row r="904" ht="12.75" customHeight="1" s="115"/>
    <row r="905" ht="12.75" customHeight="1" s="115"/>
    <row r="906" ht="12.75" customHeight="1" s="115"/>
    <row r="907" ht="12.75" customHeight="1" s="115"/>
    <row r="908" ht="12.75" customHeight="1" s="115"/>
    <row r="909" ht="12.75" customHeight="1" s="115"/>
    <row r="910" ht="12.75" customHeight="1" s="115"/>
    <row r="911" ht="12.75" customHeight="1" s="115"/>
    <row r="912" ht="12.75" customHeight="1" s="115"/>
    <row r="913" ht="12.75" customHeight="1" s="115"/>
    <row r="914" ht="12.75" customHeight="1" s="115"/>
    <row r="915" ht="12.75" customHeight="1" s="115"/>
    <row r="916" ht="12.75" customHeight="1" s="115"/>
    <row r="917" ht="12.75" customHeight="1" s="115"/>
    <row r="918" ht="12.75" customHeight="1" s="115"/>
    <row r="919" ht="12.75" customHeight="1" s="115"/>
    <row r="920" ht="12.75" customHeight="1" s="115"/>
    <row r="921" ht="12.75" customHeight="1" s="115"/>
    <row r="922" ht="12.75" customHeight="1" s="115"/>
    <row r="923" ht="12.75" customHeight="1" s="115"/>
    <row r="924" ht="12.75" customHeight="1" s="115"/>
    <row r="925" ht="12.75" customHeight="1" s="115"/>
    <row r="926" ht="12.75" customHeight="1" s="115"/>
    <row r="927" ht="12.75" customHeight="1" s="115"/>
    <row r="928" ht="12.75" customHeight="1" s="115"/>
    <row r="929" ht="12.75" customHeight="1" s="115"/>
    <row r="930" ht="12.75" customHeight="1" s="115"/>
    <row r="931" ht="12.75" customHeight="1" s="115"/>
    <row r="932" ht="12.75" customHeight="1" s="115"/>
    <row r="933" ht="12.75" customHeight="1" s="115"/>
    <row r="934" ht="12.75" customHeight="1" s="115"/>
    <row r="935" ht="12.75" customHeight="1" s="115"/>
    <row r="936" ht="12.75" customHeight="1" s="115"/>
    <row r="937" ht="12.75" customHeight="1" s="115"/>
    <row r="938" ht="12.75" customHeight="1" s="115"/>
    <row r="939" ht="12.75" customHeight="1" s="115"/>
    <row r="940" ht="12.75" customHeight="1" s="115"/>
    <row r="941" ht="12.75" customHeight="1" s="115"/>
    <row r="942" ht="12.75" customHeight="1" s="115"/>
    <row r="943" ht="12.75" customHeight="1" s="115"/>
    <row r="944" ht="12.75" customHeight="1" s="115"/>
    <row r="945" ht="12.75" customHeight="1" s="115"/>
    <row r="946" ht="12.75" customHeight="1" s="115"/>
    <row r="947" ht="12.75" customHeight="1" s="115"/>
    <row r="948" ht="12.75" customHeight="1" s="115"/>
    <row r="949" ht="12.75" customHeight="1" s="115"/>
    <row r="950" ht="12.75" customHeight="1" s="115"/>
    <row r="951" ht="12.75" customHeight="1" s="115"/>
    <row r="952" ht="12.75" customHeight="1" s="115"/>
    <row r="953" ht="12.75" customHeight="1" s="115"/>
    <row r="954" ht="12.75" customHeight="1" s="115"/>
    <row r="955" ht="12.75" customHeight="1" s="115"/>
    <row r="956" ht="12.75" customHeight="1" s="115"/>
    <row r="957" ht="12.75" customHeight="1" s="115"/>
    <row r="958" ht="12.75" customHeight="1" s="115"/>
    <row r="959" ht="12.75" customHeight="1" s="115"/>
    <row r="960" ht="12.75" customHeight="1" s="115"/>
    <row r="961" ht="12.75" customHeight="1" s="115"/>
    <row r="962" ht="12.75" customHeight="1" s="115"/>
    <row r="963" ht="12.75" customHeight="1" s="115"/>
    <row r="964" ht="12.75" customHeight="1" s="115"/>
    <row r="965" ht="12.75" customHeight="1" s="115"/>
    <row r="966" ht="12.75" customHeight="1" s="115"/>
    <row r="967" ht="12.75" customHeight="1" s="115"/>
    <row r="968" ht="12.75" customHeight="1" s="115"/>
    <row r="969" ht="12.75" customHeight="1" s="115"/>
    <row r="970" ht="12.75" customHeight="1" s="115"/>
    <row r="971" ht="12.75" customHeight="1" s="115"/>
    <row r="972" ht="12.75" customHeight="1" s="115"/>
    <row r="973" ht="12.75" customHeight="1" s="115"/>
    <row r="974" ht="12.75" customHeight="1" s="115"/>
    <row r="975" ht="12.75" customHeight="1" s="115"/>
    <row r="976" ht="12.75" customHeight="1" s="115"/>
    <row r="977" ht="12.75" customHeight="1" s="115"/>
    <row r="978" ht="12.75" customHeight="1" s="115"/>
    <row r="979" ht="12.75" customHeight="1" s="115"/>
    <row r="980" ht="12.75" customHeight="1" s="115"/>
    <row r="981" ht="12.75" customHeight="1" s="115"/>
    <row r="982" ht="12.75" customHeight="1" s="115"/>
    <row r="983" ht="12.75" customHeight="1" s="115"/>
    <row r="984" ht="12.75" customHeight="1" s="115"/>
    <row r="985" ht="12.75" customHeight="1" s="115"/>
    <row r="986" ht="12.75" customHeight="1" s="115"/>
    <row r="987" ht="12.75" customHeight="1" s="115"/>
    <row r="988" ht="12.75" customHeight="1" s="115"/>
    <row r="989" ht="12.75" customHeight="1" s="115"/>
    <row r="990" ht="12.75" customHeight="1" s="115"/>
    <row r="991" ht="12.75" customHeight="1" s="115"/>
    <row r="992" ht="12.75" customHeight="1" s="115"/>
    <row r="993" ht="12.75" customHeight="1" s="115"/>
    <row r="994" ht="12.75" customHeight="1" s="115"/>
    <row r="995" ht="12.75" customHeight="1" s="115"/>
    <row r="996" ht="12.75" customHeight="1" s="115"/>
    <row r="997" ht="12.75" customHeight="1" s="115"/>
    <row r="998" ht="12.75" customHeight="1" s="115"/>
    <row r="999" ht="12.75" customHeight="1" s="115"/>
    <row r="1000" ht="12.75" customHeight="1" s="115"/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H39:I39"/>
    <mergeCell ref="B56:I56"/>
    <mergeCell ref="B48:I48"/>
    <mergeCell ref="B11:F11"/>
    <mergeCell ref="B42:F42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50:I52"/>
    <mergeCell ref="B46:F46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terms:created xmlns:dcterms="http://purl.org/dc/terms/" xmlns:xsi="http://www.w3.org/2001/XMLSchema-instance" xsi:type="dcterms:W3CDTF">2024-02-16T17:05:32Z</dcterms:created>
  <dcterms:modified xmlns:dcterms="http://purl.org/dc/terms/" xmlns:xsi="http://www.w3.org/2001/XMLSchema-instance" xsi:type="dcterms:W3CDTF">2024-07-09T17:26:41Z</dcterms:modified>
</cp:coreProperties>
</file>