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ce\"/>
    </mc:Choice>
  </mc:AlternateContent>
  <xr:revisionPtr revIDLastSave="0" documentId="13_ncr:1_{6ED6A36A-8CAA-4AF9-B453-2F814D384AF8}" xr6:coauthVersionLast="46" xr6:coauthVersionMax="46" xr10:uidLastSave="{00000000-0000-0000-0000-000000000000}"/>
  <bookViews>
    <workbookView xWindow="-120" yWindow="-120" windowWidth="20730" windowHeight="11160" xr2:uid="{5AB8C5B5-05E6-4F6A-AE92-C0E4F5911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W126" i="1"/>
  <c r="K126" i="1"/>
  <c r="W125" i="1"/>
  <c r="K125" i="1"/>
  <c r="AI124" i="1"/>
  <c r="AD124" i="1"/>
  <c r="W124" i="1"/>
  <c r="K124" i="1"/>
  <c r="AI123" i="1"/>
  <c r="AD123" i="1"/>
  <c r="W123" i="1"/>
  <c r="K123" i="1"/>
  <c r="H120" i="1"/>
  <c r="AH120" i="1" s="1"/>
  <c r="F120" i="1"/>
  <c r="G120" i="1" s="1"/>
  <c r="AC120" i="1" s="1"/>
  <c r="D120" i="1"/>
  <c r="E120" i="1" s="1"/>
  <c r="Y120" i="1" s="1"/>
  <c r="B120" i="1"/>
  <c r="C120" i="1" s="1"/>
  <c r="M120" i="1" s="1"/>
  <c r="H119" i="1"/>
  <c r="AH119" i="1" s="1"/>
  <c r="F119" i="1"/>
  <c r="G119" i="1" s="1"/>
  <c r="AC119" i="1" s="1"/>
  <c r="D119" i="1"/>
  <c r="E119" i="1" s="1"/>
  <c r="Y119" i="1" s="1"/>
  <c r="B119" i="1"/>
  <c r="C119" i="1" s="1"/>
  <c r="M119" i="1" s="1"/>
  <c r="H118" i="1"/>
  <c r="AH118" i="1" s="1"/>
  <c r="F118" i="1"/>
  <c r="G118" i="1" s="1"/>
  <c r="AC118" i="1" s="1"/>
  <c r="D118" i="1"/>
  <c r="E118" i="1" s="1"/>
  <c r="Y118" i="1" s="1"/>
  <c r="B118" i="1"/>
  <c r="C118" i="1" s="1"/>
  <c r="M118" i="1" s="1"/>
  <c r="H117" i="1"/>
  <c r="AH117" i="1" s="1"/>
  <c r="F117" i="1"/>
  <c r="G117" i="1" s="1"/>
  <c r="AC117" i="1" s="1"/>
  <c r="D117" i="1"/>
  <c r="E117" i="1" s="1"/>
  <c r="Y117" i="1" s="1"/>
  <c r="B117" i="1"/>
  <c r="C117" i="1" s="1"/>
  <c r="M117" i="1" s="1"/>
  <c r="H116" i="1"/>
  <c r="AH116" i="1" s="1"/>
  <c r="F116" i="1"/>
  <c r="G116" i="1" s="1"/>
  <c r="AC116" i="1" s="1"/>
  <c r="D116" i="1"/>
  <c r="E116" i="1" s="1"/>
  <c r="Y116" i="1" s="1"/>
  <c r="B116" i="1"/>
  <c r="C116" i="1" s="1"/>
  <c r="M116" i="1" s="1"/>
  <c r="H115" i="1"/>
  <c r="AH115" i="1" s="1"/>
  <c r="F115" i="1"/>
  <c r="G115" i="1" s="1"/>
  <c r="AC115" i="1" s="1"/>
  <c r="D115" i="1"/>
  <c r="E115" i="1" s="1"/>
  <c r="Y115" i="1" s="1"/>
  <c r="B115" i="1"/>
  <c r="C115" i="1" s="1"/>
  <c r="M115" i="1" s="1"/>
  <c r="H114" i="1"/>
  <c r="AH114" i="1" s="1"/>
  <c r="F114" i="1"/>
  <c r="G114" i="1" s="1"/>
  <c r="AC114" i="1" s="1"/>
  <c r="D114" i="1"/>
  <c r="E114" i="1" s="1"/>
  <c r="Y114" i="1" s="1"/>
  <c r="B114" i="1"/>
  <c r="C114" i="1" s="1"/>
  <c r="M114" i="1" s="1"/>
  <c r="H113" i="1"/>
  <c r="AH113" i="1" s="1"/>
  <c r="F113" i="1"/>
  <c r="G113" i="1" s="1"/>
  <c r="AC113" i="1" s="1"/>
  <c r="D113" i="1"/>
  <c r="E113" i="1" s="1"/>
  <c r="Y113" i="1" s="1"/>
  <c r="B113" i="1"/>
  <c r="C113" i="1" s="1"/>
  <c r="M113" i="1" s="1"/>
  <c r="H112" i="1"/>
  <c r="AH112" i="1" s="1"/>
  <c r="F112" i="1"/>
  <c r="G112" i="1" s="1"/>
  <c r="AC112" i="1" s="1"/>
  <c r="D112" i="1"/>
  <c r="E112" i="1" s="1"/>
  <c r="Y112" i="1" s="1"/>
  <c r="B112" i="1"/>
  <c r="C112" i="1" s="1"/>
  <c r="M112" i="1" s="1"/>
  <c r="H111" i="1"/>
  <c r="AH111" i="1" s="1"/>
  <c r="F111" i="1"/>
  <c r="G111" i="1" s="1"/>
  <c r="AC111" i="1" s="1"/>
  <c r="D111" i="1"/>
  <c r="E111" i="1" s="1"/>
  <c r="Y111" i="1" s="1"/>
  <c r="B111" i="1"/>
  <c r="C111" i="1" s="1"/>
  <c r="M111" i="1" s="1"/>
  <c r="H110" i="1"/>
  <c r="AH110" i="1" s="1"/>
  <c r="F110" i="1"/>
  <c r="G110" i="1" s="1"/>
  <c r="AC110" i="1" s="1"/>
  <c r="D110" i="1"/>
  <c r="E110" i="1" s="1"/>
  <c r="Y110" i="1" s="1"/>
  <c r="B110" i="1"/>
  <c r="C110" i="1" s="1"/>
  <c r="M110" i="1" s="1"/>
  <c r="H109" i="1"/>
  <c r="AH109" i="1" s="1"/>
  <c r="F109" i="1"/>
  <c r="G109" i="1" s="1"/>
  <c r="AC109" i="1" s="1"/>
  <c r="D109" i="1"/>
  <c r="E109" i="1" s="1"/>
  <c r="Y109" i="1" s="1"/>
  <c r="B109" i="1"/>
  <c r="C109" i="1" s="1"/>
  <c r="M109" i="1" s="1"/>
  <c r="H108" i="1"/>
  <c r="AH108" i="1" s="1"/>
  <c r="F108" i="1"/>
  <c r="G108" i="1" s="1"/>
  <c r="AC108" i="1" s="1"/>
  <c r="D108" i="1"/>
  <c r="E108" i="1" s="1"/>
  <c r="Y108" i="1" s="1"/>
  <c r="B108" i="1"/>
  <c r="C108" i="1" s="1"/>
  <c r="M108" i="1" s="1"/>
  <c r="H107" i="1"/>
  <c r="AH107" i="1" s="1"/>
  <c r="F107" i="1"/>
  <c r="G107" i="1" s="1"/>
  <c r="AC107" i="1" s="1"/>
  <c r="D107" i="1"/>
  <c r="E107" i="1" s="1"/>
  <c r="Y107" i="1" s="1"/>
  <c r="B107" i="1"/>
  <c r="C107" i="1" s="1"/>
  <c r="M107" i="1" s="1"/>
  <c r="H106" i="1"/>
  <c r="AH106" i="1" s="1"/>
  <c r="F106" i="1"/>
  <c r="G106" i="1" s="1"/>
  <c r="AC106" i="1" s="1"/>
  <c r="D106" i="1"/>
  <c r="E106" i="1" s="1"/>
  <c r="Y106" i="1" s="1"/>
  <c r="B106" i="1"/>
  <c r="C106" i="1" s="1"/>
  <c r="M106" i="1" s="1"/>
  <c r="H105" i="1"/>
  <c r="AH105" i="1" s="1"/>
  <c r="F105" i="1"/>
  <c r="G105" i="1" s="1"/>
  <c r="AC105" i="1" s="1"/>
  <c r="D105" i="1"/>
  <c r="E105" i="1" s="1"/>
  <c r="Y105" i="1" s="1"/>
  <c r="B105" i="1"/>
  <c r="C105" i="1" s="1"/>
  <c r="M105" i="1" s="1"/>
  <c r="H104" i="1"/>
  <c r="AH104" i="1" s="1"/>
  <c r="F104" i="1"/>
  <c r="G104" i="1" s="1"/>
  <c r="AC104" i="1" s="1"/>
  <c r="D104" i="1"/>
  <c r="E104" i="1" s="1"/>
  <c r="Y104" i="1" s="1"/>
  <c r="B104" i="1"/>
  <c r="C104" i="1" s="1"/>
  <c r="M104" i="1" s="1"/>
  <c r="H103" i="1"/>
  <c r="AH103" i="1" s="1"/>
  <c r="F103" i="1"/>
  <c r="G103" i="1" s="1"/>
  <c r="AC103" i="1" s="1"/>
  <c r="D103" i="1"/>
  <c r="E103" i="1" s="1"/>
  <c r="Y103" i="1" s="1"/>
  <c r="B103" i="1"/>
  <c r="C103" i="1" s="1"/>
  <c r="M103" i="1" s="1"/>
  <c r="H102" i="1"/>
  <c r="AH102" i="1" s="1"/>
  <c r="F102" i="1"/>
  <c r="G102" i="1" s="1"/>
  <c r="AC102" i="1" s="1"/>
  <c r="D102" i="1"/>
  <c r="E102" i="1" s="1"/>
  <c r="Y102" i="1" s="1"/>
  <c r="B102" i="1"/>
  <c r="C102" i="1" s="1"/>
  <c r="M102" i="1" s="1"/>
  <c r="K95" i="1"/>
  <c r="W94" i="1"/>
  <c r="K94" i="1"/>
  <c r="W93" i="1"/>
  <c r="K93" i="1"/>
  <c r="AI92" i="1"/>
  <c r="AD92" i="1"/>
  <c r="W92" i="1"/>
  <c r="K92" i="1"/>
  <c r="AI91" i="1"/>
  <c r="AD91" i="1"/>
  <c r="W91" i="1"/>
  <c r="K91" i="1"/>
  <c r="H88" i="1"/>
  <c r="AH88" i="1" s="1"/>
  <c r="F88" i="1"/>
  <c r="G88" i="1" s="1"/>
  <c r="AC88" i="1" s="1"/>
  <c r="D88" i="1"/>
  <c r="E88" i="1" s="1"/>
  <c r="Y88" i="1" s="1"/>
  <c r="B88" i="1"/>
  <c r="C88" i="1" s="1"/>
  <c r="H87" i="1"/>
  <c r="AH87" i="1" s="1"/>
  <c r="F87" i="1"/>
  <c r="G87" i="1" s="1"/>
  <c r="AC87" i="1" s="1"/>
  <c r="D87" i="1"/>
  <c r="E87" i="1" s="1"/>
  <c r="B87" i="1"/>
  <c r="C87" i="1" s="1"/>
  <c r="H86" i="1"/>
  <c r="AH86" i="1" s="1"/>
  <c r="F86" i="1"/>
  <c r="G86" i="1" s="1"/>
  <c r="AC86" i="1" s="1"/>
  <c r="D86" i="1"/>
  <c r="E86" i="1" s="1"/>
  <c r="Y86" i="1" s="1"/>
  <c r="B86" i="1"/>
  <c r="C86" i="1" s="1"/>
  <c r="P86" i="1" s="1"/>
  <c r="H85" i="1"/>
  <c r="F85" i="1"/>
  <c r="G85" i="1" s="1"/>
  <c r="AC85" i="1" s="1"/>
  <c r="D85" i="1"/>
  <c r="E85" i="1" s="1"/>
  <c r="B85" i="1"/>
  <c r="C85" i="1" s="1"/>
  <c r="P85" i="1" s="1"/>
  <c r="H84" i="1"/>
  <c r="F84" i="1"/>
  <c r="G84" i="1" s="1"/>
  <c r="AC84" i="1" s="1"/>
  <c r="D84" i="1"/>
  <c r="E84" i="1" s="1"/>
  <c r="Y84" i="1" s="1"/>
  <c r="B84" i="1"/>
  <c r="C84" i="1" s="1"/>
  <c r="J84" i="1" s="1"/>
  <c r="H83" i="1"/>
  <c r="AH83" i="1" s="1"/>
  <c r="F83" i="1"/>
  <c r="G83" i="1" s="1"/>
  <c r="AC83" i="1" s="1"/>
  <c r="D83" i="1"/>
  <c r="E83" i="1" s="1"/>
  <c r="B83" i="1"/>
  <c r="C83" i="1" s="1"/>
  <c r="H82" i="1"/>
  <c r="AH82" i="1" s="1"/>
  <c r="F82" i="1"/>
  <c r="G82" i="1" s="1"/>
  <c r="AC82" i="1" s="1"/>
  <c r="D82" i="1"/>
  <c r="E82" i="1" s="1"/>
  <c r="Y82" i="1" s="1"/>
  <c r="B82" i="1"/>
  <c r="C82" i="1" s="1"/>
  <c r="P82" i="1" s="1"/>
  <c r="H81" i="1"/>
  <c r="AH81" i="1" s="1"/>
  <c r="F81" i="1"/>
  <c r="G81" i="1" s="1"/>
  <c r="AC81" i="1" s="1"/>
  <c r="D81" i="1"/>
  <c r="E81" i="1" s="1"/>
  <c r="B81" i="1"/>
  <c r="C81" i="1" s="1"/>
  <c r="P81" i="1" s="1"/>
  <c r="H80" i="1"/>
  <c r="AD80" i="1" s="1"/>
  <c r="F80" i="1"/>
  <c r="G80" i="1" s="1"/>
  <c r="AC80" i="1" s="1"/>
  <c r="D80" i="1"/>
  <c r="E80" i="1" s="1"/>
  <c r="B80" i="1"/>
  <c r="C80" i="1" s="1"/>
  <c r="L80" i="1" s="1"/>
  <c r="H79" i="1"/>
  <c r="AD79" i="1" s="1"/>
  <c r="F79" i="1"/>
  <c r="G79" i="1" s="1"/>
  <c r="AC79" i="1" s="1"/>
  <c r="D79" i="1"/>
  <c r="E79" i="1" s="1"/>
  <c r="W79" i="1" s="1"/>
  <c r="B79" i="1"/>
  <c r="C79" i="1" s="1"/>
  <c r="L79" i="1" s="1"/>
  <c r="H78" i="1"/>
  <c r="F78" i="1"/>
  <c r="G78" i="1" s="1"/>
  <c r="AC78" i="1" s="1"/>
  <c r="D78" i="1"/>
  <c r="E78" i="1" s="1"/>
  <c r="B78" i="1"/>
  <c r="C78" i="1" s="1"/>
  <c r="L78" i="1" s="1"/>
  <c r="H77" i="1"/>
  <c r="AD77" i="1" s="1"/>
  <c r="F77" i="1"/>
  <c r="G77" i="1" s="1"/>
  <c r="AC77" i="1" s="1"/>
  <c r="D77" i="1"/>
  <c r="E77" i="1" s="1"/>
  <c r="W77" i="1" s="1"/>
  <c r="B77" i="1"/>
  <c r="C77" i="1" s="1"/>
  <c r="L77" i="1" s="1"/>
  <c r="H76" i="1"/>
  <c r="F76" i="1"/>
  <c r="G76" i="1" s="1"/>
  <c r="AC76" i="1" s="1"/>
  <c r="D76" i="1"/>
  <c r="E76" i="1" s="1"/>
  <c r="B76" i="1"/>
  <c r="C76" i="1" s="1"/>
  <c r="L76" i="1" s="1"/>
  <c r="H75" i="1"/>
  <c r="AD75" i="1" s="1"/>
  <c r="F75" i="1"/>
  <c r="G75" i="1" s="1"/>
  <c r="AC75" i="1" s="1"/>
  <c r="D75" i="1"/>
  <c r="E75" i="1" s="1"/>
  <c r="W75" i="1" s="1"/>
  <c r="B75" i="1"/>
  <c r="C75" i="1" s="1"/>
  <c r="L75" i="1" s="1"/>
  <c r="H74" i="1"/>
  <c r="F74" i="1"/>
  <c r="G74" i="1" s="1"/>
  <c r="AC74" i="1" s="1"/>
  <c r="D74" i="1"/>
  <c r="E74" i="1" s="1"/>
  <c r="B74" i="1"/>
  <c r="C74" i="1" s="1"/>
  <c r="L74" i="1" s="1"/>
  <c r="H73" i="1"/>
  <c r="AI73" i="1" s="1"/>
  <c r="F73" i="1"/>
  <c r="G73" i="1" s="1"/>
  <c r="AC73" i="1" s="1"/>
  <c r="D73" i="1"/>
  <c r="E73" i="1" s="1"/>
  <c r="X73" i="1" s="1"/>
  <c r="B73" i="1"/>
  <c r="C73" i="1" s="1"/>
  <c r="P73" i="1" s="1"/>
  <c r="H72" i="1"/>
  <c r="AH72" i="1" s="1"/>
  <c r="F72" i="1"/>
  <c r="G72" i="1" s="1"/>
  <c r="AC72" i="1" s="1"/>
  <c r="D72" i="1"/>
  <c r="E72" i="1" s="1"/>
  <c r="X72" i="1" s="1"/>
  <c r="B72" i="1"/>
  <c r="C72" i="1" s="1"/>
  <c r="J72" i="1" s="1"/>
  <c r="H71" i="1"/>
  <c r="F71" i="1"/>
  <c r="G71" i="1" s="1"/>
  <c r="AC71" i="1" s="1"/>
  <c r="D71" i="1"/>
  <c r="E71" i="1" s="1"/>
  <c r="X71" i="1" s="1"/>
  <c r="B71" i="1"/>
  <c r="C71" i="1" s="1"/>
  <c r="H70" i="1"/>
  <c r="AH70" i="1" s="1"/>
  <c r="F70" i="1"/>
  <c r="G70" i="1" s="1"/>
  <c r="AC70" i="1" s="1"/>
  <c r="D70" i="1"/>
  <c r="E70" i="1" s="1"/>
  <c r="X70" i="1" s="1"/>
  <c r="B70" i="1"/>
  <c r="C70" i="1" s="1"/>
  <c r="K63" i="1"/>
  <c r="W62" i="1"/>
  <c r="K62" i="1"/>
  <c r="W61" i="1"/>
  <c r="K61" i="1"/>
  <c r="AI60" i="1"/>
  <c r="AD60" i="1"/>
  <c r="W60" i="1"/>
  <c r="K60" i="1"/>
  <c r="AI59" i="1"/>
  <c r="AD59" i="1"/>
  <c r="W59" i="1"/>
  <c r="K59" i="1"/>
  <c r="H56" i="1"/>
  <c r="AI56" i="1" s="1"/>
  <c r="F56" i="1"/>
  <c r="G56" i="1" s="1"/>
  <c r="AC56" i="1" s="1"/>
  <c r="D56" i="1"/>
  <c r="E56" i="1" s="1"/>
  <c r="X56" i="1" s="1"/>
  <c r="B56" i="1"/>
  <c r="C56" i="1" s="1"/>
  <c r="H55" i="1"/>
  <c r="F55" i="1"/>
  <c r="G55" i="1" s="1"/>
  <c r="AC55" i="1" s="1"/>
  <c r="D55" i="1"/>
  <c r="E55" i="1" s="1"/>
  <c r="X55" i="1" s="1"/>
  <c r="B55" i="1"/>
  <c r="C55" i="1" s="1"/>
  <c r="H54" i="1"/>
  <c r="AI54" i="1" s="1"/>
  <c r="F54" i="1"/>
  <c r="G54" i="1" s="1"/>
  <c r="AC54" i="1" s="1"/>
  <c r="D54" i="1"/>
  <c r="E54" i="1" s="1"/>
  <c r="X54" i="1" s="1"/>
  <c r="B54" i="1"/>
  <c r="C54" i="1" s="1"/>
  <c r="H53" i="1"/>
  <c r="AI53" i="1" s="1"/>
  <c r="F53" i="1"/>
  <c r="G53" i="1" s="1"/>
  <c r="AC53" i="1" s="1"/>
  <c r="D53" i="1"/>
  <c r="E53" i="1" s="1"/>
  <c r="X53" i="1" s="1"/>
  <c r="B53" i="1"/>
  <c r="C53" i="1" s="1"/>
  <c r="H52" i="1"/>
  <c r="AI52" i="1" s="1"/>
  <c r="F52" i="1"/>
  <c r="G52" i="1" s="1"/>
  <c r="AC52" i="1" s="1"/>
  <c r="D52" i="1"/>
  <c r="E52" i="1" s="1"/>
  <c r="Y52" i="1" s="1"/>
  <c r="B52" i="1"/>
  <c r="C52" i="1" s="1"/>
  <c r="M52" i="1" s="1"/>
  <c r="H51" i="1"/>
  <c r="AI51" i="1" s="1"/>
  <c r="F51" i="1"/>
  <c r="G51" i="1" s="1"/>
  <c r="AC51" i="1" s="1"/>
  <c r="D51" i="1"/>
  <c r="E51" i="1" s="1"/>
  <c r="Y51" i="1" s="1"/>
  <c r="B51" i="1"/>
  <c r="C51" i="1" s="1"/>
  <c r="H50" i="1"/>
  <c r="AI50" i="1" s="1"/>
  <c r="F50" i="1"/>
  <c r="G50" i="1" s="1"/>
  <c r="AC50" i="1" s="1"/>
  <c r="D50" i="1"/>
  <c r="E50" i="1" s="1"/>
  <c r="Y50" i="1" s="1"/>
  <c r="B50" i="1"/>
  <c r="C50" i="1" s="1"/>
  <c r="H49" i="1"/>
  <c r="AI49" i="1" s="1"/>
  <c r="F49" i="1"/>
  <c r="G49" i="1" s="1"/>
  <c r="AC49" i="1" s="1"/>
  <c r="D49" i="1"/>
  <c r="E49" i="1" s="1"/>
  <c r="Y49" i="1" s="1"/>
  <c r="B49" i="1"/>
  <c r="C49" i="1" s="1"/>
  <c r="H48" i="1"/>
  <c r="AI48" i="1" s="1"/>
  <c r="F48" i="1"/>
  <c r="G48" i="1" s="1"/>
  <c r="AC48" i="1" s="1"/>
  <c r="D48" i="1"/>
  <c r="E48" i="1" s="1"/>
  <c r="Y48" i="1" s="1"/>
  <c r="B48" i="1"/>
  <c r="C48" i="1" s="1"/>
  <c r="M48" i="1" s="1"/>
  <c r="H47" i="1"/>
  <c r="AI47" i="1" s="1"/>
  <c r="F47" i="1"/>
  <c r="G47" i="1" s="1"/>
  <c r="AC47" i="1" s="1"/>
  <c r="D47" i="1"/>
  <c r="E47" i="1" s="1"/>
  <c r="Y47" i="1" s="1"/>
  <c r="B47" i="1"/>
  <c r="C47" i="1" s="1"/>
  <c r="H46" i="1"/>
  <c r="AI46" i="1" s="1"/>
  <c r="F46" i="1"/>
  <c r="G46" i="1" s="1"/>
  <c r="AC46" i="1" s="1"/>
  <c r="D46" i="1"/>
  <c r="E46" i="1" s="1"/>
  <c r="Y46" i="1" s="1"/>
  <c r="B46" i="1"/>
  <c r="C46" i="1" s="1"/>
  <c r="H45" i="1"/>
  <c r="AI45" i="1" s="1"/>
  <c r="F45" i="1"/>
  <c r="G45" i="1" s="1"/>
  <c r="AC45" i="1" s="1"/>
  <c r="D45" i="1"/>
  <c r="E45" i="1" s="1"/>
  <c r="Y45" i="1" s="1"/>
  <c r="B45" i="1"/>
  <c r="C45" i="1" s="1"/>
  <c r="H44" i="1"/>
  <c r="AI44" i="1" s="1"/>
  <c r="F44" i="1"/>
  <c r="G44" i="1" s="1"/>
  <c r="AC44" i="1" s="1"/>
  <c r="D44" i="1"/>
  <c r="E44" i="1" s="1"/>
  <c r="Y44" i="1" s="1"/>
  <c r="B44" i="1"/>
  <c r="C44" i="1" s="1"/>
  <c r="H43" i="1"/>
  <c r="AI43" i="1" s="1"/>
  <c r="F43" i="1"/>
  <c r="G43" i="1" s="1"/>
  <c r="AC43" i="1" s="1"/>
  <c r="D43" i="1"/>
  <c r="E43" i="1" s="1"/>
  <c r="Y43" i="1" s="1"/>
  <c r="B43" i="1"/>
  <c r="C43" i="1" s="1"/>
  <c r="H42" i="1"/>
  <c r="AI42" i="1" s="1"/>
  <c r="F42" i="1"/>
  <c r="G42" i="1" s="1"/>
  <c r="AC42" i="1" s="1"/>
  <c r="D42" i="1"/>
  <c r="E42" i="1" s="1"/>
  <c r="Y42" i="1" s="1"/>
  <c r="B42" i="1"/>
  <c r="C42" i="1" s="1"/>
  <c r="H41" i="1"/>
  <c r="AI41" i="1" s="1"/>
  <c r="F41" i="1"/>
  <c r="G41" i="1" s="1"/>
  <c r="AC41" i="1" s="1"/>
  <c r="D41" i="1"/>
  <c r="E41" i="1" s="1"/>
  <c r="B41" i="1"/>
  <c r="C41" i="1" s="1"/>
  <c r="P41" i="1" s="1"/>
  <c r="H40" i="1"/>
  <c r="AH40" i="1" s="1"/>
  <c r="F40" i="1"/>
  <c r="G40" i="1" s="1"/>
  <c r="AC40" i="1" s="1"/>
  <c r="D40" i="1"/>
  <c r="E40" i="1" s="1"/>
  <c r="B40" i="1"/>
  <c r="C40" i="1" s="1"/>
  <c r="H39" i="1"/>
  <c r="AD39" i="1" s="1"/>
  <c r="F39" i="1"/>
  <c r="G39" i="1" s="1"/>
  <c r="AC39" i="1" s="1"/>
  <c r="D39" i="1"/>
  <c r="E39" i="1" s="1"/>
  <c r="B39" i="1"/>
  <c r="C39" i="1" s="1"/>
  <c r="P39" i="1" s="1"/>
  <c r="H38" i="1"/>
  <c r="AD38" i="1" s="1"/>
  <c r="F38" i="1"/>
  <c r="G38" i="1" s="1"/>
  <c r="AC38" i="1" s="1"/>
  <c r="D38" i="1"/>
  <c r="E38" i="1" s="1"/>
  <c r="B38" i="1"/>
  <c r="C38" i="1" s="1"/>
  <c r="AI28" i="1"/>
  <c r="AI27" i="1"/>
  <c r="AD28" i="1"/>
  <c r="AD27" i="1"/>
  <c r="W30" i="1"/>
  <c r="W29" i="1"/>
  <c r="W28" i="1"/>
  <c r="W27" i="1"/>
  <c r="K31" i="1"/>
  <c r="K30" i="1"/>
  <c r="K29" i="1"/>
  <c r="K28" i="1"/>
  <c r="K27" i="1"/>
  <c r="AI86" i="1" l="1"/>
  <c r="AD56" i="1"/>
  <c r="AD53" i="1"/>
  <c r="AH121" i="1"/>
  <c r="Y121" i="1"/>
  <c r="V126" i="1" s="1"/>
  <c r="X47" i="1"/>
  <c r="AD72" i="1"/>
  <c r="AC121" i="1"/>
  <c r="AC123" i="1" s="1"/>
  <c r="AD70" i="1"/>
  <c r="M76" i="1"/>
  <c r="M121" i="1"/>
  <c r="J126" i="1" s="1"/>
  <c r="K77" i="1"/>
  <c r="AI87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I120" i="1"/>
  <c r="X50" i="1"/>
  <c r="AD54" i="1"/>
  <c r="M74" i="1"/>
  <c r="AI77" i="1"/>
  <c r="AI81" i="1"/>
  <c r="J102" i="1"/>
  <c r="AI102" i="1"/>
  <c r="J103" i="1"/>
  <c r="AI103" i="1"/>
  <c r="J104" i="1"/>
  <c r="AI104" i="1"/>
  <c r="J105" i="1"/>
  <c r="AI105" i="1"/>
  <c r="J106" i="1"/>
  <c r="AI106" i="1"/>
  <c r="J107" i="1"/>
  <c r="AI107" i="1"/>
  <c r="J108" i="1"/>
  <c r="AI108" i="1"/>
  <c r="J109" i="1"/>
  <c r="AI109" i="1"/>
  <c r="J110" i="1"/>
  <c r="AI110" i="1"/>
  <c r="J111" i="1"/>
  <c r="AI111" i="1"/>
  <c r="J112" i="1"/>
  <c r="AI112" i="1"/>
  <c r="J113" i="1"/>
  <c r="AI113" i="1"/>
  <c r="J114" i="1"/>
  <c r="AI114" i="1"/>
  <c r="J115" i="1"/>
  <c r="AI115" i="1"/>
  <c r="J116" i="1"/>
  <c r="AI116" i="1"/>
  <c r="J117" i="1"/>
  <c r="AI117" i="1"/>
  <c r="J118" i="1"/>
  <c r="AI118" i="1"/>
  <c r="J119" i="1"/>
  <c r="AI119" i="1"/>
  <c r="J120" i="1"/>
  <c r="M80" i="1"/>
  <c r="X42" i="1"/>
  <c r="M78" i="1"/>
  <c r="J86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AH71" i="1"/>
  <c r="AD71" i="1"/>
  <c r="AD76" i="1"/>
  <c r="AH76" i="1"/>
  <c r="AD78" i="1"/>
  <c r="AH78" i="1"/>
  <c r="AH123" i="1"/>
  <c r="X43" i="1"/>
  <c r="AI55" i="1"/>
  <c r="AD55" i="1"/>
  <c r="M70" i="1"/>
  <c r="P70" i="1"/>
  <c r="AC89" i="1"/>
  <c r="AC91" i="1" s="1"/>
  <c r="M71" i="1"/>
  <c r="J71" i="1"/>
  <c r="P71" i="1"/>
  <c r="AD74" i="1"/>
  <c r="AH74" i="1"/>
  <c r="AH84" i="1"/>
  <c r="AI84" i="1"/>
  <c r="M73" i="1"/>
  <c r="J73" i="1"/>
  <c r="X102" i="1"/>
  <c r="W102" i="1"/>
  <c r="V102" i="1"/>
  <c r="X103" i="1"/>
  <c r="W103" i="1"/>
  <c r="V103" i="1"/>
  <c r="X104" i="1"/>
  <c r="W104" i="1"/>
  <c r="V104" i="1"/>
  <c r="X105" i="1"/>
  <c r="W105" i="1"/>
  <c r="V105" i="1"/>
  <c r="X106" i="1"/>
  <c r="W106" i="1"/>
  <c r="V106" i="1"/>
  <c r="X107" i="1"/>
  <c r="W107" i="1"/>
  <c r="V107" i="1"/>
  <c r="X108" i="1"/>
  <c r="W108" i="1"/>
  <c r="V108" i="1"/>
  <c r="X109" i="1"/>
  <c r="W109" i="1"/>
  <c r="V109" i="1"/>
  <c r="X110" i="1"/>
  <c r="W110" i="1"/>
  <c r="V110" i="1"/>
  <c r="X111" i="1"/>
  <c r="W111" i="1"/>
  <c r="V111" i="1"/>
  <c r="X112" i="1"/>
  <c r="W112" i="1"/>
  <c r="V112" i="1"/>
  <c r="X113" i="1"/>
  <c r="W113" i="1"/>
  <c r="V113" i="1"/>
  <c r="X114" i="1"/>
  <c r="W114" i="1"/>
  <c r="V114" i="1"/>
  <c r="X115" i="1"/>
  <c r="W115" i="1"/>
  <c r="V115" i="1"/>
  <c r="X116" i="1"/>
  <c r="W116" i="1"/>
  <c r="V116" i="1"/>
  <c r="X117" i="1"/>
  <c r="W117" i="1"/>
  <c r="V117" i="1"/>
  <c r="X118" i="1"/>
  <c r="W118" i="1"/>
  <c r="V118" i="1"/>
  <c r="X119" i="1"/>
  <c r="W119" i="1"/>
  <c r="V119" i="1"/>
  <c r="X120" i="1"/>
  <c r="W120" i="1"/>
  <c r="V120" i="1"/>
  <c r="M72" i="1"/>
  <c r="P72" i="1"/>
  <c r="AI71" i="1"/>
  <c r="AI76" i="1"/>
  <c r="AI78" i="1"/>
  <c r="AH85" i="1"/>
  <c r="AI85" i="1"/>
  <c r="X46" i="1"/>
  <c r="X51" i="1"/>
  <c r="J70" i="1"/>
  <c r="AH73" i="1"/>
  <c r="AD73" i="1"/>
  <c r="AI74" i="1"/>
  <c r="AI70" i="1"/>
  <c r="J76" i="1"/>
  <c r="J78" i="1"/>
  <c r="AH80" i="1"/>
  <c r="AI82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AI8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AD120" i="1"/>
  <c r="AI72" i="1"/>
  <c r="J74" i="1"/>
  <c r="J80" i="1"/>
  <c r="J82" i="1"/>
  <c r="AI83" i="1"/>
  <c r="AI88" i="1"/>
  <c r="M56" i="1"/>
  <c r="L56" i="1"/>
  <c r="J38" i="1"/>
  <c r="M38" i="1"/>
  <c r="M53" i="1"/>
  <c r="L53" i="1"/>
  <c r="M55" i="1"/>
  <c r="L55" i="1"/>
  <c r="W76" i="1"/>
  <c r="Y76" i="1"/>
  <c r="X76" i="1"/>
  <c r="V76" i="1"/>
  <c r="W78" i="1"/>
  <c r="X78" i="1"/>
  <c r="V78" i="1"/>
  <c r="Y78" i="1"/>
  <c r="M49" i="1"/>
  <c r="L49" i="1"/>
  <c r="K49" i="1"/>
  <c r="L40" i="1"/>
  <c r="M40" i="1"/>
  <c r="M45" i="1"/>
  <c r="L45" i="1"/>
  <c r="K45" i="1"/>
  <c r="M54" i="1"/>
  <c r="L54" i="1"/>
  <c r="W74" i="1"/>
  <c r="X74" i="1"/>
  <c r="Y74" i="1"/>
  <c r="V74" i="1"/>
  <c r="W80" i="1"/>
  <c r="Y80" i="1"/>
  <c r="X80" i="1"/>
  <c r="V80" i="1"/>
  <c r="Y70" i="1"/>
  <c r="X77" i="1"/>
  <c r="P79" i="1"/>
  <c r="X81" i="1"/>
  <c r="W81" i="1"/>
  <c r="V81" i="1"/>
  <c r="M83" i="1"/>
  <c r="L83" i="1"/>
  <c r="K83" i="1"/>
  <c r="X85" i="1"/>
  <c r="W85" i="1"/>
  <c r="V85" i="1"/>
  <c r="M87" i="1"/>
  <c r="L87" i="1"/>
  <c r="K87" i="1"/>
  <c r="M39" i="1"/>
  <c r="AH42" i="1"/>
  <c r="AH46" i="1"/>
  <c r="AH50" i="1"/>
  <c r="AH53" i="1"/>
  <c r="AH55" i="1"/>
  <c r="K70" i="1"/>
  <c r="V70" i="1"/>
  <c r="K71" i="1"/>
  <c r="V71" i="1"/>
  <c r="K72" i="1"/>
  <c r="V72" i="1"/>
  <c r="K73" i="1"/>
  <c r="V73" i="1"/>
  <c r="P74" i="1"/>
  <c r="J75" i="1"/>
  <c r="V75" i="1"/>
  <c r="AH75" i="1"/>
  <c r="K76" i="1"/>
  <c r="M77" i="1"/>
  <c r="Y77" i="1"/>
  <c r="P78" i="1"/>
  <c r="J79" i="1"/>
  <c r="V79" i="1"/>
  <c r="AH79" i="1"/>
  <c r="K80" i="1"/>
  <c r="Y81" i="1"/>
  <c r="X82" i="1"/>
  <c r="W82" i="1"/>
  <c r="V82" i="1"/>
  <c r="J83" i="1"/>
  <c r="M84" i="1"/>
  <c r="L84" i="1"/>
  <c r="K84" i="1"/>
  <c r="Y85" i="1"/>
  <c r="X86" i="1"/>
  <c r="W86" i="1"/>
  <c r="V86" i="1"/>
  <c r="J87" i="1"/>
  <c r="M88" i="1"/>
  <c r="L88" i="1"/>
  <c r="K88" i="1"/>
  <c r="Y72" i="1"/>
  <c r="P75" i="1"/>
  <c r="L70" i="1"/>
  <c r="W70" i="1"/>
  <c r="L71" i="1"/>
  <c r="W71" i="1"/>
  <c r="L72" i="1"/>
  <c r="W72" i="1"/>
  <c r="L73" i="1"/>
  <c r="W73" i="1"/>
  <c r="K75" i="1"/>
  <c r="X75" i="1"/>
  <c r="AI75" i="1"/>
  <c r="P77" i="1"/>
  <c r="K79" i="1"/>
  <c r="X79" i="1"/>
  <c r="AI79" i="1"/>
  <c r="M81" i="1"/>
  <c r="L81" i="1"/>
  <c r="K81" i="1"/>
  <c r="X83" i="1"/>
  <c r="W83" i="1"/>
  <c r="V83" i="1"/>
  <c r="P83" i="1"/>
  <c r="M85" i="1"/>
  <c r="L85" i="1"/>
  <c r="K85" i="1"/>
  <c r="X87" i="1"/>
  <c r="W87" i="1"/>
  <c r="V87" i="1"/>
  <c r="P87" i="1"/>
  <c r="J88" i="1"/>
  <c r="Y71" i="1"/>
  <c r="Y73" i="1"/>
  <c r="M41" i="1"/>
  <c r="V43" i="1"/>
  <c r="V44" i="1"/>
  <c r="AH45" i="1"/>
  <c r="V47" i="1"/>
  <c r="V48" i="1"/>
  <c r="AH49" i="1"/>
  <c r="V51" i="1"/>
  <c r="V52" i="1"/>
  <c r="AH54" i="1"/>
  <c r="AH56" i="1"/>
  <c r="K74" i="1"/>
  <c r="M75" i="1"/>
  <c r="Y75" i="1"/>
  <c r="P76" i="1"/>
  <c r="J77" i="1"/>
  <c r="V77" i="1"/>
  <c r="AH77" i="1"/>
  <c r="K78" i="1"/>
  <c r="M79" i="1"/>
  <c r="Y79" i="1"/>
  <c r="P80" i="1"/>
  <c r="J81" i="1"/>
  <c r="M82" i="1"/>
  <c r="L82" i="1"/>
  <c r="K82" i="1"/>
  <c r="Y83" i="1"/>
  <c r="X84" i="1"/>
  <c r="W84" i="1"/>
  <c r="V84" i="1"/>
  <c r="P84" i="1"/>
  <c r="J85" i="1"/>
  <c r="M86" i="1"/>
  <c r="L86" i="1"/>
  <c r="K86" i="1"/>
  <c r="Y87" i="1"/>
  <c r="X88" i="1"/>
  <c r="W88" i="1"/>
  <c r="V88" i="1"/>
  <c r="P88" i="1"/>
  <c r="AD81" i="1"/>
  <c r="AD82" i="1"/>
  <c r="AD83" i="1"/>
  <c r="AD84" i="1"/>
  <c r="AD85" i="1"/>
  <c r="AD86" i="1"/>
  <c r="AD87" i="1"/>
  <c r="AD88" i="1"/>
  <c r="Y39" i="1"/>
  <c r="W39" i="1"/>
  <c r="X39" i="1"/>
  <c r="V39" i="1"/>
  <c r="Y38" i="1"/>
  <c r="W38" i="1"/>
  <c r="X38" i="1"/>
  <c r="V38" i="1"/>
  <c r="P43" i="1"/>
  <c r="J43" i="1"/>
  <c r="L43" i="1"/>
  <c r="K43" i="1"/>
  <c r="M43" i="1"/>
  <c r="P47" i="1"/>
  <c r="J47" i="1"/>
  <c r="M47" i="1"/>
  <c r="L47" i="1"/>
  <c r="K47" i="1"/>
  <c r="P51" i="1"/>
  <c r="J51" i="1"/>
  <c r="M51" i="1"/>
  <c r="L51" i="1"/>
  <c r="K51" i="1"/>
  <c r="Y41" i="1"/>
  <c r="W41" i="1"/>
  <c r="X41" i="1"/>
  <c r="V41" i="1"/>
  <c r="AC57" i="1"/>
  <c r="Y40" i="1"/>
  <c r="X40" i="1"/>
  <c r="W40" i="1"/>
  <c r="V40" i="1"/>
  <c r="P42" i="1"/>
  <c r="J42" i="1"/>
  <c r="L42" i="1"/>
  <c r="K42" i="1"/>
  <c r="M42" i="1"/>
  <c r="P46" i="1"/>
  <c r="J46" i="1"/>
  <c r="K46" i="1"/>
  <c r="M46" i="1"/>
  <c r="L46" i="1"/>
  <c r="P50" i="1"/>
  <c r="J50" i="1"/>
  <c r="M50" i="1"/>
  <c r="L50" i="1"/>
  <c r="K50" i="1"/>
  <c r="AH39" i="1"/>
  <c r="P44" i="1"/>
  <c r="J44" i="1"/>
  <c r="AD44" i="1"/>
  <c r="P38" i="1"/>
  <c r="AI38" i="1"/>
  <c r="J39" i="1"/>
  <c r="AI39" i="1"/>
  <c r="J40" i="1"/>
  <c r="P40" i="1"/>
  <c r="AI40" i="1"/>
  <c r="J41" i="1"/>
  <c r="AD43" i="1"/>
  <c r="K44" i="1"/>
  <c r="AH44" i="1"/>
  <c r="K48" i="1"/>
  <c r="AH48" i="1"/>
  <c r="X49" i="1"/>
  <c r="K38" i="1"/>
  <c r="K39" i="1"/>
  <c r="K40" i="1"/>
  <c r="K41" i="1"/>
  <c r="V42" i="1"/>
  <c r="AD42" i="1"/>
  <c r="W43" i="1"/>
  <c r="AH43" i="1"/>
  <c r="L44" i="1"/>
  <c r="X44" i="1"/>
  <c r="V46" i="1"/>
  <c r="AD46" i="1"/>
  <c r="W47" i="1"/>
  <c r="AH47" i="1"/>
  <c r="L48" i="1"/>
  <c r="X48" i="1"/>
  <c r="V50" i="1"/>
  <c r="AD50" i="1"/>
  <c r="W51" i="1"/>
  <c r="AH51" i="1"/>
  <c r="L52" i="1"/>
  <c r="X52" i="1"/>
  <c r="W53" i="1"/>
  <c r="W54" i="1"/>
  <c r="W55" i="1"/>
  <c r="W56" i="1"/>
  <c r="AH38" i="1"/>
  <c r="L38" i="1"/>
  <c r="L39" i="1"/>
  <c r="AD40" i="1"/>
  <c r="L41" i="1"/>
  <c r="AD41" i="1"/>
  <c r="W42" i="1"/>
  <c r="M44" i="1"/>
  <c r="P45" i="1"/>
  <c r="J45" i="1"/>
  <c r="V45" i="1"/>
  <c r="AD45" i="1"/>
  <c r="W46" i="1"/>
  <c r="P49" i="1"/>
  <c r="J49" i="1"/>
  <c r="V49" i="1"/>
  <c r="AD49" i="1"/>
  <c r="W50" i="1"/>
  <c r="K53" i="1"/>
  <c r="P53" i="1"/>
  <c r="J53" i="1"/>
  <c r="K54" i="1"/>
  <c r="P54" i="1"/>
  <c r="J54" i="1"/>
  <c r="K55" i="1"/>
  <c r="P55" i="1"/>
  <c r="J55" i="1"/>
  <c r="K56" i="1"/>
  <c r="P56" i="1"/>
  <c r="J56" i="1"/>
  <c r="W45" i="1"/>
  <c r="AD48" i="1"/>
  <c r="W49" i="1"/>
  <c r="P52" i="1"/>
  <c r="J52" i="1"/>
  <c r="AD52" i="1"/>
  <c r="V53" i="1"/>
  <c r="Y53" i="1"/>
  <c r="V54" i="1"/>
  <c r="Y54" i="1"/>
  <c r="V55" i="1"/>
  <c r="Y55" i="1"/>
  <c r="V56" i="1"/>
  <c r="Y56" i="1"/>
  <c r="AH41" i="1"/>
  <c r="P48" i="1"/>
  <c r="J48" i="1"/>
  <c r="W44" i="1"/>
  <c r="X45" i="1"/>
  <c r="AD47" i="1"/>
  <c r="W48" i="1"/>
  <c r="AD51" i="1"/>
  <c r="K52" i="1"/>
  <c r="W52" i="1"/>
  <c r="AH52" i="1"/>
  <c r="B21" i="1"/>
  <c r="C21" i="1" s="1"/>
  <c r="J21" i="1" s="1"/>
  <c r="B22" i="1"/>
  <c r="C22" i="1" s="1"/>
  <c r="M22" i="1" s="1"/>
  <c r="B23" i="1"/>
  <c r="C23" i="1" s="1"/>
  <c r="L23" i="1" s="1"/>
  <c r="B24" i="1"/>
  <c r="C24" i="1" s="1"/>
  <c r="K24" i="1" s="1"/>
  <c r="D21" i="1"/>
  <c r="E21" i="1" s="1"/>
  <c r="V21" i="1" s="1"/>
  <c r="F21" i="1"/>
  <c r="G21" i="1" s="1"/>
  <c r="AC21" i="1" s="1"/>
  <c r="H21" i="1"/>
  <c r="AD21" i="1" s="1"/>
  <c r="D22" i="1"/>
  <c r="E22" i="1" s="1"/>
  <c r="V22" i="1" s="1"/>
  <c r="F22" i="1"/>
  <c r="G22" i="1" s="1"/>
  <c r="AC22" i="1" s="1"/>
  <c r="H22" i="1"/>
  <c r="AD22" i="1" s="1"/>
  <c r="D23" i="1"/>
  <c r="E23" i="1" s="1"/>
  <c r="V23" i="1" s="1"/>
  <c r="F23" i="1"/>
  <c r="G23" i="1" s="1"/>
  <c r="AC23" i="1" s="1"/>
  <c r="H23" i="1"/>
  <c r="AD23" i="1" s="1"/>
  <c r="D24" i="1"/>
  <c r="E24" i="1" s="1"/>
  <c r="V24" i="1" s="1"/>
  <c r="F24" i="1"/>
  <c r="G24" i="1" s="1"/>
  <c r="AC24" i="1" s="1"/>
  <c r="H24" i="1"/>
  <c r="AD24" i="1" s="1"/>
  <c r="B17" i="1"/>
  <c r="C17" i="1" s="1"/>
  <c r="L17" i="1" s="1"/>
  <c r="B18" i="1"/>
  <c r="C18" i="1" s="1"/>
  <c r="K18" i="1" s="1"/>
  <c r="B19" i="1"/>
  <c r="C19" i="1" s="1"/>
  <c r="L19" i="1" s="1"/>
  <c r="B20" i="1"/>
  <c r="C20" i="1" s="1"/>
  <c r="M20" i="1" s="1"/>
  <c r="D7" i="1"/>
  <c r="E7" i="1" s="1"/>
  <c r="V7" i="1" s="1"/>
  <c r="F7" i="1"/>
  <c r="G7" i="1" s="1"/>
  <c r="AC7" i="1" s="1"/>
  <c r="H7" i="1"/>
  <c r="AD7" i="1" s="1"/>
  <c r="D8" i="1"/>
  <c r="E8" i="1" s="1"/>
  <c r="V8" i="1" s="1"/>
  <c r="F8" i="1"/>
  <c r="G8" i="1" s="1"/>
  <c r="AC8" i="1" s="1"/>
  <c r="H8" i="1"/>
  <c r="AD8" i="1" s="1"/>
  <c r="D9" i="1"/>
  <c r="E9" i="1" s="1"/>
  <c r="V9" i="1" s="1"/>
  <c r="F9" i="1"/>
  <c r="G9" i="1" s="1"/>
  <c r="AC9" i="1" s="1"/>
  <c r="H9" i="1"/>
  <c r="AD9" i="1" s="1"/>
  <c r="D10" i="1"/>
  <c r="E10" i="1" s="1"/>
  <c r="V10" i="1" s="1"/>
  <c r="F10" i="1"/>
  <c r="G10" i="1" s="1"/>
  <c r="AC10" i="1" s="1"/>
  <c r="H10" i="1"/>
  <c r="AD10" i="1" s="1"/>
  <c r="D11" i="1"/>
  <c r="E11" i="1" s="1"/>
  <c r="V11" i="1" s="1"/>
  <c r="F11" i="1"/>
  <c r="G11" i="1" s="1"/>
  <c r="AC11" i="1" s="1"/>
  <c r="H11" i="1"/>
  <c r="AD11" i="1" s="1"/>
  <c r="D12" i="1"/>
  <c r="E12" i="1" s="1"/>
  <c r="V12" i="1" s="1"/>
  <c r="F12" i="1"/>
  <c r="G12" i="1" s="1"/>
  <c r="AC12" i="1" s="1"/>
  <c r="H12" i="1"/>
  <c r="AD12" i="1" s="1"/>
  <c r="D13" i="1"/>
  <c r="E13" i="1" s="1"/>
  <c r="V13" i="1" s="1"/>
  <c r="F13" i="1"/>
  <c r="G13" i="1" s="1"/>
  <c r="AC13" i="1" s="1"/>
  <c r="H13" i="1"/>
  <c r="AD13" i="1" s="1"/>
  <c r="D14" i="1"/>
  <c r="E14" i="1" s="1"/>
  <c r="V14" i="1" s="1"/>
  <c r="F14" i="1"/>
  <c r="G14" i="1" s="1"/>
  <c r="AC14" i="1" s="1"/>
  <c r="H14" i="1"/>
  <c r="AD14" i="1" s="1"/>
  <c r="D15" i="1"/>
  <c r="E15" i="1" s="1"/>
  <c r="V15" i="1" s="1"/>
  <c r="F15" i="1"/>
  <c r="G15" i="1" s="1"/>
  <c r="AC15" i="1" s="1"/>
  <c r="H15" i="1"/>
  <c r="AD15" i="1" s="1"/>
  <c r="D16" i="1"/>
  <c r="E16" i="1" s="1"/>
  <c r="V16" i="1" s="1"/>
  <c r="F16" i="1"/>
  <c r="G16" i="1" s="1"/>
  <c r="AC16" i="1" s="1"/>
  <c r="H16" i="1"/>
  <c r="AD16" i="1" s="1"/>
  <c r="D17" i="1"/>
  <c r="E17" i="1" s="1"/>
  <c r="V17" i="1" s="1"/>
  <c r="F17" i="1"/>
  <c r="G17" i="1" s="1"/>
  <c r="AC17" i="1" s="1"/>
  <c r="H17" i="1"/>
  <c r="AD17" i="1" s="1"/>
  <c r="D18" i="1"/>
  <c r="E18" i="1" s="1"/>
  <c r="V18" i="1" s="1"/>
  <c r="F18" i="1"/>
  <c r="G18" i="1" s="1"/>
  <c r="AC18" i="1" s="1"/>
  <c r="H18" i="1"/>
  <c r="AD18" i="1" s="1"/>
  <c r="D19" i="1"/>
  <c r="E19" i="1" s="1"/>
  <c r="V19" i="1" s="1"/>
  <c r="F19" i="1"/>
  <c r="G19" i="1" s="1"/>
  <c r="AC19" i="1" s="1"/>
  <c r="H19" i="1"/>
  <c r="AD19" i="1" s="1"/>
  <c r="D20" i="1"/>
  <c r="E20" i="1" s="1"/>
  <c r="V20" i="1" s="1"/>
  <c r="F20" i="1"/>
  <c r="G20" i="1" s="1"/>
  <c r="AC20" i="1" s="1"/>
  <c r="H20" i="1"/>
  <c r="AD20" i="1" s="1"/>
  <c r="B7" i="1"/>
  <c r="C7" i="1" s="1"/>
  <c r="J7" i="1" s="1"/>
  <c r="B8" i="1"/>
  <c r="C8" i="1" s="1"/>
  <c r="M8" i="1" s="1"/>
  <c r="B9" i="1"/>
  <c r="C9" i="1" s="1"/>
  <c r="L9" i="1" s="1"/>
  <c r="B10" i="1"/>
  <c r="C10" i="1" s="1"/>
  <c r="M10" i="1" s="1"/>
  <c r="B11" i="1"/>
  <c r="C11" i="1" s="1"/>
  <c r="J11" i="1" s="1"/>
  <c r="B12" i="1"/>
  <c r="C12" i="1" s="1"/>
  <c r="M12" i="1" s="1"/>
  <c r="B13" i="1"/>
  <c r="C13" i="1" s="1"/>
  <c r="L13" i="1" s="1"/>
  <c r="B14" i="1"/>
  <c r="C14" i="1" s="1"/>
  <c r="M14" i="1" s="1"/>
  <c r="B15" i="1"/>
  <c r="C15" i="1" s="1"/>
  <c r="J15" i="1" s="1"/>
  <c r="B16" i="1"/>
  <c r="C16" i="1" s="1"/>
  <c r="M16" i="1" s="1"/>
  <c r="B6" i="1"/>
  <c r="C6" i="1" s="1"/>
  <c r="J6" i="1" s="1"/>
  <c r="H6" i="1"/>
  <c r="AD6" i="1" s="1"/>
  <c r="F6" i="1"/>
  <c r="G6" i="1" s="1"/>
  <c r="AC6" i="1" s="1"/>
  <c r="D6" i="1"/>
  <c r="E6" i="1" s="1"/>
  <c r="V6" i="1" s="1"/>
  <c r="AI89" i="1" l="1"/>
  <c r="AH92" i="1" s="1"/>
  <c r="AD121" i="1"/>
  <c r="AE123" i="1" s="1"/>
  <c r="P121" i="1"/>
  <c r="J127" i="1" s="1"/>
  <c r="AI121" i="1"/>
  <c r="J121" i="1"/>
  <c r="J123" i="1" s="1"/>
  <c r="AD89" i="1"/>
  <c r="AC92" i="1" s="1"/>
  <c r="M89" i="1"/>
  <c r="J94" i="1" s="1"/>
  <c r="X89" i="1"/>
  <c r="V93" i="1" s="1"/>
  <c r="AH89" i="1"/>
  <c r="W121" i="1"/>
  <c r="V124" i="1" s="1"/>
  <c r="V121" i="1"/>
  <c r="J89" i="1"/>
  <c r="J91" i="1" s="1"/>
  <c r="L121" i="1"/>
  <c r="J125" i="1" s="1"/>
  <c r="K121" i="1"/>
  <c r="X121" i="1"/>
  <c r="V125" i="1" s="1"/>
  <c r="P89" i="1"/>
  <c r="J95" i="1" s="1"/>
  <c r="L57" i="1"/>
  <c r="J61" i="1" s="1"/>
  <c r="AI57" i="1"/>
  <c r="AH60" i="1" s="1"/>
  <c r="V89" i="1"/>
  <c r="W89" i="1"/>
  <c r="V92" i="1" s="1"/>
  <c r="K89" i="1"/>
  <c r="J92" i="1" s="1"/>
  <c r="J57" i="1"/>
  <c r="J59" i="1" s="1"/>
  <c r="M57" i="1"/>
  <c r="J62" i="1" s="1"/>
  <c r="AD57" i="1"/>
  <c r="AC60" i="1" s="1"/>
  <c r="L89" i="1"/>
  <c r="J93" i="1" s="1"/>
  <c r="Y89" i="1"/>
  <c r="V94" i="1" s="1"/>
  <c r="X57" i="1"/>
  <c r="V61" i="1" s="1"/>
  <c r="AH57" i="1"/>
  <c r="P57" i="1"/>
  <c r="J63" i="1" s="1"/>
  <c r="W57" i="1"/>
  <c r="V60" i="1" s="1"/>
  <c r="AC59" i="1"/>
  <c r="Y57" i="1"/>
  <c r="V62" i="1" s="1"/>
  <c r="K57" i="1"/>
  <c r="J60" i="1" s="1"/>
  <c r="V57" i="1"/>
  <c r="AI21" i="1"/>
  <c r="AH21" i="1"/>
  <c r="AI24" i="1"/>
  <c r="AI22" i="1"/>
  <c r="AH24" i="1"/>
  <c r="AH22" i="1"/>
  <c r="AI23" i="1"/>
  <c r="AH23" i="1"/>
  <c r="AI20" i="1"/>
  <c r="AI18" i="1"/>
  <c r="AI16" i="1"/>
  <c r="AI14" i="1"/>
  <c r="AI12" i="1"/>
  <c r="AI10" i="1"/>
  <c r="AI8" i="1"/>
  <c r="AH20" i="1"/>
  <c r="AH18" i="1"/>
  <c r="AH16" i="1"/>
  <c r="AH14" i="1"/>
  <c r="AH12" i="1"/>
  <c r="AH10" i="1"/>
  <c r="AH8" i="1"/>
  <c r="AI19" i="1"/>
  <c r="AI17" i="1"/>
  <c r="AI15" i="1"/>
  <c r="AI13" i="1"/>
  <c r="AI11" i="1"/>
  <c r="AI9" i="1"/>
  <c r="AI7" i="1"/>
  <c r="AH19" i="1"/>
  <c r="AH17" i="1"/>
  <c r="AH15" i="1"/>
  <c r="AH13" i="1"/>
  <c r="AH11" i="1"/>
  <c r="AH9" i="1"/>
  <c r="AH7" i="1"/>
  <c r="AI6" i="1"/>
  <c r="AH6" i="1"/>
  <c r="AD25" i="1"/>
  <c r="AC28" i="1" s="1"/>
  <c r="AC25" i="1"/>
  <c r="V25" i="1"/>
  <c r="W20" i="1"/>
  <c r="X13" i="1"/>
  <c r="Y18" i="1"/>
  <c r="W12" i="1"/>
  <c r="Y22" i="1"/>
  <c r="X17" i="1"/>
  <c r="X9" i="1"/>
  <c r="X21" i="1"/>
  <c r="W16" i="1"/>
  <c r="W8" i="1"/>
  <c r="Y23" i="1"/>
  <c r="X22" i="1"/>
  <c r="W21" i="1"/>
  <c r="Y19" i="1"/>
  <c r="X18" i="1"/>
  <c r="W17" i="1"/>
  <c r="Y15" i="1"/>
  <c r="X14" i="1"/>
  <c r="W13" i="1"/>
  <c r="Y11" i="1"/>
  <c r="X10" i="1"/>
  <c r="W9" i="1"/>
  <c r="Y7" i="1"/>
  <c r="Y24" i="1"/>
  <c r="X23" i="1"/>
  <c r="W22" i="1"/>
  <c r="Y20" i="1"/>
  <c r="X19" i="1"/>
  <c r="W18" i="1"/>
  <c r="Y16" i="1"/>
  <c r="X15" i="1"/>
  <c r="W14" i="1"/>
  <c r="Y12" i="1"/>
  <c r="X11" i="1"/>
  <c r="W10" i="1"/>
  <c r="Y8" i="1"/>
  <c r="X7" i="1"/>
  <c r="W24" i="1"/>
  <c r="Y14" i="1"/>
  <c r="Y10" i="1"/>
  <c r="X24" i="1"/>
  <c r="W23" i="1"/>
  <c r="Y21" i="1"/>
  <c r="X20" i="1"/>
  <c r="W19" i="1"/>
  <c r="Y17" i="1"/>
  <c r="X16" i="1"/>
  <c r="W15" i="1"/>
  <c r="Y13" i="1"/>
  <c r="X12" i="1"/>
  <c r="W11" i="1"/>
  <c r="Y9" i="1"/>
  <c r="X8" i="1"/>
  <c r="W7" i="1"/>
  <c r="Y6" i="1"/>
  <c r="X6" i="1"/>
  <c r="W6" i="1"/>
  <c r="K23" i="1"/>
  <c r="L22" i="1"/>
  <c r="M21" i="1"/>
  <c r="P19" i="1"/>
  <c r="P14" i="1"/>
  <c r="P24" i="1"/>
  <c r="J24" i="1"/>
  <c r="M19" i="1"/>
  <c r="L14" i="1"/>
  <c r="L10" i="1"/>
  <c r="M24" i="1"/>
  <c r="P23" i="1"/>
  <c r="J23" i="1"/>
  <c r="K22" i="1"/>
  <c r="L21" i="1"/>
  <c r="P10" i="1"/>
  <c r="K19" i="1"/>
  <c r="K14" i="1"/>
  <c r="K10" i="1"/>
  <c r="L24" i="1"/>
  <c r="M23" i="1"/>
  <c r="P22" i="1"/>
  <c r="J22" i="1"/>
  <c r="K21" i="1"/>
  <c r="J19" i="1"/>
  <c r="J14" i="1"/>
  <c r="J10" i="1"/>
  <c r="P21" i="1"/>
  <c r="L20" i="1"/>
  <c r="P18" i="1"/>
  <c r="J18" i="1"/>
  <c r="K17" i="1"/>
  <c r="L16" i="1"/>
  <c r="M15" i="1"/>
  <c r="K13" i="1"/>
  <c r="L12" i="1"/>
  <c r="M11" i="1"/>
  <c r="K9" i="1"/>
  <c r="L8" i="1"/>
  <c r="M7" i="1"/>
  <c r="K20" i="1"/>
  <c r="M18" i="1"/>
  <c r="P17" i="1"/>
  <c r="J17" i="1"/>
  <c r="K16" i="1"/>
  <c r="L15" i="1"/>
  <c r="P13" i="1"/>
  <c r="J13" i="1"/>
  <c r="K12" i="1"/>
  <c r="L11" i="1"/>
  <c r="P9" i="1"/>
  <c r="J9" i="1"/>
  <c r="K8" i="1"/>
  <c r="L7" i="1"/>
  <c r="P20" i="1"/>
  <c r="J20" i="1"/>
  <c r="L18" i="1"/>
  <c r="M17" i="1"/>
  <c r="P16" i="1"/>
  <c r="J16" i="1"/>
  <c r="K15" i="1"/>
  <c r="M13" i="1"/>
  <c r="P12" i="1"/>
  <c r="J12" i="1"/>
  <c r="K11" i="1"/>
  <c r="M9" i="1"/>
  <c r="P8" i="1"/>
  <c r="J8" i="1"/>
  <c r="K7" i="1"/>
  <c r="P15" i="1"/>
  <c r="P11" i="1"/>
  <c r="P7" i="1"/>
  <c r="M6" i="1"/>
  <c r="P6" i="1"/>
  <c r="L6" i="1"/>
  <c r="K6" i="1"/>
  <c r="AC124" i="1" l="1"/>
  <c r="AE124" i="1" s="1"/>
  <c r="AR8" i="1" s="1"/>
  <c r="AJ91" i="1"/>
  <c r="AE91" i="1"/>
  <c r="AE92" i="1" s="1"/>
  <c r="AR7" i="1" s="1"/>
  <c r="AH91" i="1"/>
  <c r="AH124" i="1"/>
  <c r="AJ123" i="1"/>
  <c r="X123" i="1"/>
  <c r="Y124" i="1" s="1"/>
  <c r="AQ8" i="1" s="1"/>
  <c r="V123" i="1"/>
  <c r="AE59" i="1"/>
  <c r="AE60" i="1" s="1"/>
  <c r="AR6" i="1" s="1"/>
  <c r="L91" i="1"/>
  <c r="M92" i="1" s="1"/>
  <c r="AP7" i="1" s="1"/>
  <c r="J124" i="1"/>
  <c r="L123" i="1"/>
  <c r="M124" i="1" s="1"/>
  <c r="AP8" i="1" s="1"/>
  <c r="X91" i="1"/>
  <c r="Y92" i="1" s="1"/>
  <c r="AQ7" i="1" s="1"/>
  <c r="V91" i="1"/>
  <c r="AJ59" i="1"/>
  <c r="AH59" i="1"/>
  <c r="V59" i="1"/>
  <c r="X59" i="1"/>
  <c r="Y60" i="1" s="1"/>
  <c r="AQ6" i="1" s="1"/>
  <c r="L59" i="1"/>
  <c r="M60" i="1" s="1"/>
  <c r="AP6" i="1" s="1"/>
  <c r="AC27" i="1"/>
  <c r="AE27" i="1"/>
  <c r="V27" i="1"/>
  <c r="AH25" i="1"/>
  <c r="AI25" i="1"/>
  <c r="AH28" i="1" s="1"/>
  <c r="Y25" i="1"/>
  <c r="V30" i="1" s="1"/>
  <c r="X25" i="1"/>
  <c r="V29" i="1" s="1"/>
  <c r="W25" i="1"/>
  <c r="V28" i="1" s="1"/>
  <c r="J25" i="1"/>
  <c r="K25" i="1"/>
  <c r="J28" i="1" s="1"/>
  <c r="P25" i="1"/>
  <c r="J31" i="1" s="1"/>
  <c r="M25" i="1"/>
  <c r="J30" i="1" s="1"/>
  <c r="L25" i="1"/>
  <c r="J29" i="1" s="1"/>
  <c r="AJ92" i="1" l="1"/>
  <c r="AS7" i="1" s="1"/>
  <c r="AJ124" i="1"/>
  <c r="AS8" i="1" s="1"/>
  <c r="AE28" i="1"/>
  <c r="AR5" i="1" s="1"/>
  <c r="AJ60" i="1"/>
  <c r="AS6" i="1" s="1"/>
  <c r="AH27" i="1"/>
  <c r="AJ27" i="1"/>
  <c r="X27" i="1"/>
  <c r="Y28" i="1" s="1"/>
  <c r="AQ5" i="1" s="1"/>
  <c r="J27" i="1"/>
  <c r="L27" i="1"/>
  <c r="M28" i="1" s="1"/>
  <c r="AP5" i="1" s="1"/>
  <c r="AJ28" i="1" l="1"/>
  <c r="AS5" i="1" s="1"/>
</calcChain>
</file>

<file path=xl/sharedStrings.xml><?xml version="1.0" encoding="utf-8"?>
<sst xmlns="http://schemas.openxmlformats.org/spreadsheetml/2006/main" count="213" uniqueCount="30">
  <si>
    <t>Movie Recommendation Engine</t>
  </si>
  <si>
    <t>Country of the Movie</t>
  </si>
  <si>
    <t>Popular Actor</t>
  </si>
  <si>
    <t>Year of the Movie</t>
  </si>
  <si>
    <t>Type of the movie</t>
  </si>
  <si>
    <t>Action</t>
  </si>
  <si>
    <t>Thriller</t>
  </si>
  <si>
    <t>Comedy</t>
  </si>
  <si>
    <t>Horror</t>
  </si>
  <si>
    <t>Drama</t>
  </si>
  <si>
    <t>America</t>
  </si>
  <si>
    <t>Europe</t>
  </si>
  <si>
    <t>Asia</t>
  </si>
  <si>
    <t>Africa</t>
  </si>
  <si>
    <t>Sum</t>
  </si>
  <si>
    <t>No. of each type of movie</t>
  </si>
  <si>
    <t>No. of each country</t>
  </si>
  <si>
    <t>Yes</t>
  </si>
  <si>
    <t>No</t>
  </si>
  <si>
    <t>From 2005-2010</t>
  </si>
  <si>
    <t>From 2000-2005</t>
  </si>
  <si>
    <t>No. of movies for each year</t>
  </si>
  <si>
    <t>Popular actor (Yes VS No)</t>
  </si>
  <si>
    <t>User-1</t>
  </si>
  <si>
    <t>User-4</t>
  </si>
  <si>
    <t>User-3</t>
  </si>
  <si>
    <t>User-2</t>
  </si>
  <si>
    <t>Movie Type</t>
  </si>
  <si>
    <t>Country</t>
  </si>
  <si>
    <t>Movie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</si>
</sst>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0" borderId="4" xfId="0" applyBorder="1" applyAlignment="1"/>
    <xf numFmtId="0" fontId="0" fillId="0" borderId="0" xfId="0" applyBorder="1" applyAlignment="1"/>
    <xf numFmtId="0" fontId="1" fillId="0" borderId="0" xfId="0" applyFont="1" applyBorder="1"/>
    <xf numFmtId="0" fontId="1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5310-275C-4154-800C-68F5AF1AC324}">
  <dimension ref="A1:AS146"/>
  <sheetViews>
    <sheetView tabSelected="1" zoomScale="55" zoomScaleNormal="55" workbookViewId="0">
      <selection activeCell="L27" sqref="L27"/>
    </sheetView>
  </sheetViews>
  <sheetFormatPr defaultRowHeight="15" x14ac:dyDescent="0.25"/>
  <cols>
    <col min="1" max="1" width="28.85546875" customWidth="1"/>
    <col min="2" max="2" width="29.140625" hidden="1" customWidth="1"/>
    <col min="3" max="3" width="17" customWidth="1"/>
    <col min="4" max="4" width="17" hidden="1" customWidth="1"/>
    <col min="5" max="5" width="19.7109375" customWidth="1"/>
    <col min="6" max="6" width="19.7109375" hidden="1" customWidth="1"/>
    <col min="7" max="7" width="13.42578125" customWidth="1"/>
    <col min="8" max="8" width="16.7109375" customWidth="1"/>
    <col min="14" max="14" width="0" hidden="1" customWidth="1"/>
    <col min="15" max="15" width="9.140625" hidden="1" customWidth="1"/>
    <col min="17" max="18" width="0" hidden="1" customWidth="1"/>
    <col min="30" max="30" width="14.42578125" customWidth="1"/>
    <col min="34" max="34" width="14.42578125" customWidth="1"/>
    <col min="35" max="35" width="15" customWidth="1"/>
    <col min="36" max="36" width="15.5703125" customWidth="1"/>
    <col min="42" max="42" width="13.5703125" customWidth="1"/>
    <col min="44" max="44" width="15.7109375" customWidth="1"/>
    <col min="45" max="45" width="17.140625" customWidth="1"/>
  </cols>
  <sheetData>
    <row r="1" spans="1:45" ht="15.75" thickBot="1" x14ac:dyDescent="0.3"/>
    <row r="2" spans="1:45" ht="16.5" thickBot="1" x14ac:dyDescent="0.3">
      <c r="A2" s="34" t="s">
        <v>23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</row>
    <row r="3" spans="1:45" ht="15.75" thickBot="1" x14ac:dyDescent="0.3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O3" s="35" t="s">
        <v>0</v>
      </c>
      <c r="AP3" s="32"/>
      <c r="AQ3" s="32"/>
      <c r="AR3" s="32"/>
      <c r="AS3" s="33"/>
    </row>
    <row r="4" spans="1:45" ht="15.75" thickBot="1" x14ac:dyDescent="0.3">
      <c r="A4" s="4"/>
      <c r="B4" s="1"/>
      <c r="C4" s="1"/>
      <c r="D4" s="1"/>
      <c r="E4" s="1"/>
      <c r="F4" s="1"/>
      <c r="G4" s="1"/>
      <c r="H4" s="1"/>
      <c r="I4" s="1"/>
      <c r="J4" s="31" t="s">
        <v>15</v>
      </c>
      <c r="K4" s="32"/>
      <c r="L4" s="32"/>
      <c r="M4" s="32"/>
      <c r="N4" s="32"/>
      <c r="O4" s="32"/>
      <c r="P4" s="33"/>
      <c r="Q4" s="1"/>
      <c r="R4" s="1"/>
      <c r="S4" s="1"/>
      <c r="T4" s="1"/>
      <c r="U4" s="1"/>
      <c r="V4" s="31" t="s">
        <v>16</v>
      </c>
      <c r="W4" s="32"/>
      <c r="X4" s="32"/>
      <c r="Y4" s="33"/>
      <c r="Z4" s="16"/>
      <c r="AA4" s="16"/>
      <c r="AB4" s="1"/>
      <c r="AC4" s="31" t="s">
        <v>22</v>
      </c>
      <c r="AD4" s="33"/>
      <c r="AE4" s="16"/>
      <c r="AF4" s="16"/>
      <c r="AG4" s="1"/>
      <c r="AH4" s="31" t="s">
        <v>21</v>
      </c>
      <c r="AI4" s="33"/>
      <c r="AJ4" s="5"/>
      <c r="AO4" s="2"/>
      <c r="AP4" s="23" t="s">
        <v>27</v>
      </c>
      <c r="AQ4" s="24" t="s">
        <v>28</v>
      </c>
      <c r="AR4" s="24" t="s">
        <v>2</v>
      </c>
      <c r="AS4" s="25" t="s">
        <v>29</v>
      </c>
    </row>
    <row r="5" spans="1:45" ht="15.75" thickBot="1" x14ac:dyDescent="0.3">
      <c r="A5" s="18" t="s">
        <v>0</v>
      </c>
      <c r="B5" s="19"/>
      <c r="C5" s="1" t="s">
        <v>4</v>
      </c>
      <c r="D5" s="1"/>
      <c r="E5" s="1" t="s">
        <v>1</v>
      </c>
      <c r="F5" s="1"/>
      <c r="G5" s="1" t="s">
        <v>2</v>
      </c>
      <c r="H5" s="1" t="s">
        <v>3</v>
      </c>
      <c r="I5" s="1"/>
      <c r="J5" s="6" t="s">
        <v>5</v>
      </c>
      <c r="K5" s="7" t="s">
        <v>7</v>
      </c>
      <c r="L5" s="7" t="s">
        <v>6</v>
      </c>
      <c r="M5" s="7" t="s">
        <v>9</v>
      </c>
      <c r="N5" s="7"/>
      <c r="O5" s="7"/>
      <c r="P5" s="8" t="s">
        <v>8</v>
      </c>
      <c r="Q5" s="1"/>
      <c r="R5" s="1"/>
      <c r="S5" s="1"/>
      <c r="T5" s="1"/>
      <c r="U5" s="1"/>
      <c r="V5" s="6" t="s">
        <v>10</v>
      </c>
      <c r="W5" s="7" t="s">
        <v>11</v>
      </c>
      <c r="X5" s="7" t="s">
        <v>12</v>
      </c>
      <c r="Y5" s="8" t="s">
        <v>13</v>
      </c>
      <c r="Z5" s="1"/>
      <c r="AA5" s="1"/>
      <c r="AB5" s="1"/>
      <c r="AC5" s="6" t="s">
        <v>17</v>
      </c>
      <c r="AD5" s="8" t="s">
        <v>18</v>
      </c>
      <c r="AE5" s="1"/>
      <c r="AF5" s="1"/>
      <c r="AG5" s="1"/>
      <c r="AH5" s="6" t="s">
        <v>20</v>
      </c>
      <c r="AI5" s="8" t="s">
        <v>19</v>
      </c>
      <c r="AJ5" s="5"/>
      <c r="AO5" s="26" t="s">
        <v>23</v>
      </c>
      <c r="AP5" s="22" t="str">
        <f ca="1">M28</f>
        <v>Thriller</v>
      </c>
      <c r="AQ5" s="22" t="str">
        <f ca="1">Y28</f>
        <v>Africa</v>
      </c>
      <c r="AR5" s="22" t="str">
        <f ca="1">AE28</f>
        <v>Yes</v>
      </c>
      <c r="AS5" s="27" t="str">
        <f ca="1">AJ28</f>
        <v>From 2000-2005</v>
      </c>
    </row>
    <row r="6" spans="1:45" x14ac:dyDescent="0.25">
      <c r="A6" s="4"/>
      <c r="B6" s="1">
        <f ca="1">RANDBETWEEN(1,5)</f>
        <v>5</v>
      </c>
      <c r="C6" s="1" t="str">
        <f t="shared" ref="C6:C24" ca="1" si="0">VLOOKUP(B6,$Q$6:$R$10,2)</f>
        <v>Thriller</v>
      </c>
      <c r="D6" s="1">
        <f ca="1">RANDBETWEEN(1,4)</f>
        <v>3</v>
      </c>
      <c r="E6" s="19" t="str">
        <f t="shared" ref="E6:E24" ca="1" si="1">VLOOKUP(D6,$N$6:$O$9,2)</f>
        <v>America</v>
      </c>
      <c r="F6" s="1">
        <f ca="1">RANDBETWEEN(1,2)</f>
        <v>2</v>
      </c>
      <c r="G6" s="1" t="str">
        <f ca="1">IF(F6=1,"Yes","No")</f>
        <v>No</v>
      </c>
      <c r="H6" s="1">
        <f ca="1">RANDBETWEEN(2000,2010)</f>
        <v>2004</v>
      </c>
      <c r="I6" s="1"/>
      <c r="J6" s="4">
        <f ca="1">IF(C6="Action",1,0)</f>
        <v>0</v>
      </c>
      <c r="K6" s="1">
        <f ca="1">IF(C6="Comedy",1,0)</f>
        <v>0</v>
      </c>
      <c r="L6" s="1">
        <f ca="1">IF(C6="Thriller",1,0)</f>
        <v>1</v>
      </c>
      <c r="M6" s="1">
        <f ca="1">IF(C6="Drama",1,0)</f>
        <v>0</v>
      </c>
      <c r="N6" s="1">
        <v>1</v>
      </c>
      <c r="O6" s="1" t="s">
        <v>10</v>
      </c>
      <c r="P6" s="5">
        <f ca="1">IF(C6="Horror",1,0)</f>
        <v>0</v>
      </c>
      <c r="Q6" s="1">
        <v>1</v>
      </c>
      <c r="R6" s="1" t="s">
        <v>5</v>
      </c>
      <c r="S6" s="1"/>
      <c r="T6" s="1"/>
      <c r="U6" s="1"/>
      <c r="V6" s="4">
        <f ca="1">IF(E6="America",1,0)</f>
        <v>1</v>
      </c>
      <c r="W6" s="1">
        <f ca="1">IF(E6="Europe",1,0)</f>
        <v>0</v>
      </c>
      <c r="X6" s="1">
        <f ca="1">IF(E6="Asia",1,0)</f>
        <v>0</v>
      </c>
      <c r="Y6" s="5">
        <f ca="1">IF(E6="Africa",1,0)</f>
        <v>0</v>
      </c>
      <c r="Z6" s="1"/>
      <c r="AA6" s="1"/>
      <c r="AB6" s="1"/>
      <c r="AC6" s="4">
        <f t="shared" ref="AC6:AC24" ca="1" si="2">IF(G6="Yes",1,0)</f>
        <v>0</v>
      </c>
      <c r="AD6" s="5">
        <f ca="1">IF(H6="No",1,0)</f>
        <v>0</v>
      </c>
      <c r="AE6" s="1"/>
      <c r="AF6" s="1"/>
      <c r="AG6" s="1"/>
      <c r="AH6" s="2">
        <f ca="1">IF(AND(H6&gt;=2000,H6&lt;=2005),1,0)</f>
        <v>1</v>
      </c>
      <c r="AI6" s="3">
        <f ca="1">IF(AND(H6&gt;=2005,H6&lt;=2010),1,0)</f>
        <v>0</v>
      </c>
      <c r="AJ6" s="5"/>
      <c r="AO6" s="26" t="s">
        <v>26</v>
      </c>
      <c r="AP6" s="22" t="str">
        <f ca="1">M60</f>
        <v>Drama</v>
      </c>
      <c r="AQ6" s="22" t="str">
        <f ca="1">Y60</f>
        <v>Africa</v>
      </c>
      <c r="AR6" s="22" t="str">
        <f ca="1">AE60</f>
        <v>Yes</v>
      </c>
      <c r="AS6" s="27" t="str">
        <f ca="1">AJ60</f>
        <v>From 2005-2010</v>
      </c>
    </row>
    <row r="7" spans="1:45" x14ac:dyDescent="0.25">
      <c r="A7" s="4"/>
      <c r="B7" s="1">
        <f t="shared" ref="B7:B24" ca="1" si="3">RANDBETWEEN(1,5)</f>
        <v>5</v>
      </c>
      <c r="C7" s="1" t="str">
        <f t="shared" ca="1" si="0"/>
        <v>Thriller</v>
      </c>
      <c r="D7" s="1">
        <f t="shared" ref="D7:D24" ca="1" si="4">RANDBETWEEN(1,4)</f>
        <v>4</v>
      </c>
      <c r="E7" s="1" t="str">
        <f t="shared" ca="1" si="1"/>
        <v>America</v>
      </c>
      <c r="F7" s="1">
        <f t="shared" ref="F7:F24" ca="1" si="5">RANDBETWEEN(1,2)</f>
        <v>2</v>
      </c>
      <c r="G7" s="1" t="str">
        <f t="shared" ref="G7:G24" ca="1" si="6">IF(F7=1,"Yes","No")</f>
        <v>No</v>
      </c>
      <c r="H7" s="1">
        <f t="shared" ref="H7:H24" ca="1" si="7">RANDBETWEEN(2000,2010)</f>
        <v>2009</v>
      </c>
      <c r="I7" s="1"/>
      <c r="J7" s="4">
        <f t="shared" ref="J7:J20" ca="1" si="8">IF(C7="Action",1,0)</f>
        <v>0</v>
      </c>
      <c r="K7" s="1">
        <f t="shared" ref="K7:K20" ca="1" si="9">IF(C7="Comedy",1,0)</f>
        <v>0</v>
      </c>
      <c r="L7" s="1">
        <f t="shared" ref="L7:L20" ca="1" si="10">IF(C7="Thriller",1,0)</f>
        <v>1</v>
      </c>
      <c r="M7" s="1">
        <f t="shared" ref="M7:M20" ca="1" si="11">IF(C7="Drama",1,0)</f>
        <v>0</v>
      </c>
      <c r="N7" s="1">
        <v>2</v>
      </c>
      <c r="O7" s="1" t="s">
        <v>10</v>
      </c>
      <c r="P7" s="5">
        <f t="shared" ref="P7:P20" ca="1" si="12">IF(C7="Horror",1,0)</f>
        <v>0</v>
      </c>
      <c r="Q7" s="1">
        <v>2</v>
      </c>
      <c r="R7" s="1" t="s">
        <v>7</v>
      </c>
      <c r="S7" s="1"/>
      <c r="T7" s="1"/>
      <c r="U7" s="1"/>
      <c r="V7" s="4">
        <f t="shared" ref="V7:V24" ca="1" si="13">IF(E7="America",1,0)</f>
        <v>1</v>
      </c>
      <c r="W7" s="1">
        <f t="shared" ref="W7:W24" ca="1" si="14">IF(E7="Europe",1,0)</f>
        <v>0</v>
      </c>
      <c r="X7" s="1">
        <f t="shared" ref="X7:X24" ca="1" si="15">IF(E7="Asia",1,0)</f>
        <v>0</v>
      </c>
      <c r="Y7" s="5">
        <f t="shared" ref="Y7:Y24" ca="1" si="16">IF(E7="Africa",1,0)</f>
        <v>0</v>
      </c>
      <c r="Z7" s="1"/>
      <c r="AA7" s="1"/>
      <c r="AB7" s="1"/>
      <c r="AC7" s="4">
        <f t="shared" ca="1" si="2"/>
        <v>0</v>
      </c>
      <c r="AD7" s="5">
        <f t="shared" ref="AD7:AD24" ca="1" si="17">IF(H7="No",1,0)</f>
        <v>0</v>
      </c>
      <c r="AE7" s="1"/>
      <c r="AF7" s="1"/>
      <c r="AG7" s="1"/>
      <c r="AH7" s="4">
        <f t="shared" ref="AH7:AH20" ca="1" si="18">IF(AND(H7&gt;=2000,H7&lt;=2005),1,0)</f>
        <v>0</v>
      </c>
      <c r="AI7" s="5">
        <f t="shared" ref="AI7:AI20" ca="1" si="19">IF(AND(H7&gt;=2005,H7&lt;=2010),1,0)</f>
        <v>1</v>
      </c>
      <c r="AJ7" s="5"/>
      <c r="AO7" s="26" t="s">
        <v>25</v>
      </c>
      <c r="AP7" s="22" t="str">
        <f ca="1">M92</f>
        <v>Thriller</v>
      </c>
      <c r="AQ7" s="22" t="str">
        <f ca="1">Y92</f>
        <v>Africa</v>
      </c>
      <c r="AR7" s="22" t="str">
        <f ca="1">AE92</f>
        <v>Yes</v>
      </c>
      <c r="AS7" s="27" t="str">
        <f ca="1">AJ92</f>
        <v>From 2000-2005</v>
      </c>
    </row>
    <row r="8" spans="1:45" ht="15.75" thickBot="1" x14ac:dyDescent="0.3">
      <c r="A8" s="4"/>
      <c r="B8" s="1">
        <f t="shared" ca="1" si="3"/>
        <v>1</v>
      </c>
      <c r="C8" s="1" t="str">
        <f t="shared" ca="1" si="0"/>
        <v>Action</v>
      </c>
      <c r="D8" s="1">
        <f t="shared" ca="1" si="4"/>
        <v>3</v>
      </c>
      <c r="E8" s="1" t="str">
        <f t="shared" ca="1" si="1"/>
        <v>America</v>
      </c>
      <c r="F8" s="1">
        <f t="shared" ca="1" si="5"/>
        <v>2</v>
      </c>
      <c r="G8" s="1" t="str">
        <f t="shared" ca="1" si="6"/>
        <v>No</v>
      </c>
      <c r="H8" s="1">
        <f t="shared" ca="1" si="7"/>
        <v>2008</v>
      </c>
      <c r="I8" s="1"/>
      <c r="J8" s="4">
        <f t="shared" ca="1" si="8"/>
        <v>1</v>
      </c>
      <c r="K8" s="1">
        <f t="shared" ca="1" si="9"/>
        <v>0</v>
      </c>
      <c r="L8" s="1">
        <f t="shared" ca="1" si="10"/>
        <v>0</v>
      </c>
      <c r="M8" s="1">
        <f t="shared" ca="1" si="11"/>
        <v>0</v>
      </c>
      <c r="N8" s="1">
        <v>3</v>
      </c>
      <c r="O8" s="1" t="s">
        <v>10</v>
      </c>
      <c r="P8" s="5">
        <f t="shared" ca="1" si="12"/>
        <v>0</v>
      </c>
      <c r="Q8" s="1">
        <v>3</v>
      </c>
      <c r="R8" s="1" t="s">
        <v>8</v>
      </c>
      <c r="S8" s="1"/>
      <c r="T8" s="1"/>
      <c r="U8" s="1"/>
      <c r="V8" s="4">
        <f t="shared" ca="1" si="13"/>
        <v>1</v>
      </c>
      <c r="W8" s="1">
        <f t="shared" ca="1" si="14"/>
        <v>0</v>
      </c>
      <c r="X8" s="1">
        <f t="shared" ca="1" si="15"/>
        <v>0</v>
      </c>
      <c r="Y8" s="5">
        <f t="shared" ca="1" si="16"/>
        <v>0</v>
      </c>
      <c r="Z8" s="1"/>
      <c r="AA8" s="1"/>
      <c r="AB8" s="1"/>
      <c r="AC8" s="4">
        <f t="shared" ca="1" si="2"/>
        <v>0</v>
      </c>
      <c r="AD8" s="5">
        <f t="shared" ca="1" si="17"/>
        <v>0</v>
      </c>
      <c r="AE8" s="1"/>
      <c r="AF8" s="1"/>
      <c r="AG8" s="1"/>
      <c r="AH8" s="4">
        <f t="shared" ca="1" si="18"/>
        <v>0</v>
      </c>
      <c r="AI8" s="5">
        <f t="shared" ca="1" si="19"/>
        <v>1</v>
      </c>
      <c r="AJ8" s="5"/>
      <c r="AO8" s="28" t="s">
        <v>24</v>
      </c>
      <c r="AP8" s="29" t="str">
        <f ca="1">M124</f>
        <v>Horror</v>
      </c>
      <c r="AQ8" s="29" t="str">
        <f ca="1">Y124</f>
        <v>Africa</v>
      </c>
      <c r="AR8" s="29" t="str">
        <f ca="1">AE124</f>
        <v>Yes</v>
      </c>
      <c r="AS8" s="30" t="str">
        <f ca="1">AJ124</f>
        <v>From 2005-2010</v>
      </c>
    </row>
    <row r="9" spans="1:45" ht="15.75" thickBot="1" x14ac:dyDescent="0.3">
      <c r="A9" s="4"/>
      <c r="B9" s="1">
        <f t="shared" ca="1" si="3"/>
        <v>3</v>
      </c>
      <c r="C9" s="1" t="str">
        <f t="shared" ca="1" si="0"/>
        <v>Horror</v>
      </c>
      <c r="D9" s="1">
        <f t="shared" ca="1" si="4"/>
        <v>2</v>
      </c>
      <c r="E9" s="1" t="str">
        <f t="shared" ca="1" si="1"/>
        <v>America</v>
      </c>
      <c r="F9" s="1">
        <f t="shared" ca="1" si="5"/>
        <v>2</v>
      </c>
      <c r="G9" s="1" t="str">
        <f t="shared" ca="1" si="6"/>
        <v>No</v>
      </c>
      <c r="H9" s="1">
        <f t="shared" ca="1" si="7"/>
        <v>2005</v>
      </c>
      <c r="I9" s="1"/>
      <c r="J9" s="4">
        <f t="shared" ca="1" si="8"/>
        <v>0</v>
      </c>
      <c r="K9" s="1">
        <f t="shared" ca="1" si="9"/>
        <v>0</v>
      </c>
      <c r="L9" s="1">
        <f t="shared" ca="1" si="10"/>
        <v>0</v>
      </c>
      <c r="M9" s="1">
        <f t="shared" ca="1" si="11"/>
        <v>0</v>
      </c>
      <c r="N9" s="1">
        <v>4</v>
      </c>
      <c r="O9" s="1" t="s">
        <v>10</v>
      </c>
      <c r="P9" s="5">
        <f t="shared" ca="1" si="12"/>
        <v>1</v>
      </c>
      <c r="Q9" s="1">
        <v>4</v>
      </c>
      <c r="R9" s="1" t="s">
        <v>9</v>
      </c>
      <c r="S9" s="1"/>
      <c r="T9" s="1"/>
      <c r="U9" s="1"/>
      <c r="V9" s="4">
        <f t="shared" ca="1" si="13"/>
        <v>1</v>
      </c>
      <c r="W9" s="1">
        <f t="shared" ca="1" si="14"/>
        <v>0</v>
      </c>
      <c r="X9" s="1">
        <f t="shared" ca="1" si="15"/>
        <v>0</v>
      </c>
      <c r="Y9" s="5">
        <f t="shared" ca="1" si="16"/>
        <v>0</v>
      </c>
      <c r="Z9" s="1"/>
      <c r="AA9" s="1"/>
      <c r="AB9" s="1"/>
      <c r="AC9" s="4">
        <f t="shared" ca="1" si="2"/>
        <v>0</v>
      </c>
      <c r="AD9" s="5">
        <f t="shared" ca="1" si="17"/>
        <v>0</v>
      </c>
      <c r="AE9" s="1"/>
      <c r="AF9" s="1"/>
      <c r="AG9" s="1"/>
      <c r="AH9" s="4">
        <f t="shared" ca="1" si="18"/>
        <v>1</v>
      </c>
      <c r="AI9" s="5">
        <f t="shared" ca="1" si="19"/>
        <v>1</v>
      </c>
      <c r="AJ9" s="5"/>
      <c r="AO9" s="28"/>
      <c r="AS9" s="30"/>
    </row>
    <row r="10" spans="1:45" x14ac:dyDescent="0.25">
      <c r="A10" s="4"/>
      <c r="B10" s="1">
        <f t="shared" ca="1" si="3"/>
        <v>3</v>
      </c>
      <c r="C10" s="1" t="str">
        <f t="shared" ca="1" si="0"/>
        <v>Horror</v>
      </c>
      <c r="D10" s="1">
        <f t="shared" ca="1" si="4"/>
        <v>2</v>
      </c>
      <c r="E10" s="1" t="str">
        <f t="shared" ca="1" si="1"/>
        <v>America</v>
      </c>
      <c r="F10" s="1">
        <f t="shared" ca="1" si="5"/>
        <v>2</v>
      </c>
      <c r="G10" s="1" t="str">
        <f t="shared" ca="1" si="6"/>
        <v>No</v>
      </c>
      <c r="H10" s="1">
        <f t="shared" ca="1" si="7"/>
        <v>2008</v>
      </c>
      <c r="I10" s="1"/>
      <c r="J10" s="4">
        <f t="shared" ca="1" si="8"/>
        <v>0</v>
      </c>
      <c r="K10" s="1">
        <f t="shared" ca="1" si="9"/>
        <v>0</v>
      </c>
      <c r="L10" s="1">
        <f t="shared" ca="1" si="10"/>
        <v>0</v>
      </c>
      <c r="M10" s="1">
        <f t="shared" ca="1" si="11"/>
        <v>0</v>
      </c>
      <c r="N10" s="1">
        <v>5</v>
      </c>
      <c r="O10" s="1" t="s">
        <v>10</v>
      </c>
      <c r="P10" s="5">
        <f t="shared" ca="1" si="12"/>
        <v>1</v>
      </c>
      <c r="Q10" s="1">
        <v>5</v>
      </c>
      <c r="R10" s="1" t="s">
        <v>6</v>
      </c>
      <c r="S10" s="1"/>
      <c r="T10" s="1"/>
      <c r="U10" s="1"/>
      <c r="V10" s="4">
        <f t="shared" ca="1" si="13"/>
        <v>1</v>
      </c>
      <c r="W10" s="1">
        <f t="shared" ca="1" si="14"/>
        <v>0</v>
      </c>
      <c r="X10" s="1">
        <f t="shared" ca="1" si="15"/>
        <v>0</v>
      </c>
      <c r="Y10" s="5">
        <f t="shared" ca="1" si="16"/>
        <v>0</v>
      </c>
      <c r="Z10" s="1"/>
      <c r="AA10" s="1"/>
      <c r="AB10" s="1"/>
      <c r="AC10" s="4">
        <f t="shared" ca="1" si="2"/>
        <v>0</v>
      </c>
      <c r="AD10" s="5">
        <f t="shared" ca="1" si="17"/>
        <v>0</v>
      </c>
      <c r="AE10" s="1"/>
      <c r="AF10" s="1"/>
      <c r="AG10" s="1"/>
      <c r="AH10" s="4">
        <f t="shared" ca="1" si="18"/>
        <v>0</v>
      </c>
      <c r="AI10" s="5">
        <f t="shared" ca="1" si="19"/>
        <v>1</v>
      </c>
      <c r="AJ10" s="5"/>
    </row>
    <row r="11" spans="1:45" x14ac:dyDescent="0.25">
      <c r="A11" s="4"/>
      <c r="B11" s="1">
        <f t="shared" ca="1" si="3"/>
        <v>1</v>
      </c>
      <c r="C11" s="1" t="str">
        <f t="shared" ca="1" si="0"/>
        <v>Action</v>
      </c>
      <c r="D11" s="1">
        <f t="shared" ca="1" si="4"/>
        <v>4</v>
      </c>
      <c r="E11" s="1" t="str">
        <f t="shared" ca="1" si="1"/>
        <v>America</v>
      </c>
      <c r="F11" s="1">
        <f t="shared" ca="1" si="5"/>
        <v>2</v>
      </c>
      <c r="G11" s="1" t="str">
        <f t="shared" ca="1" si="6"/>
        <v>No</v>
      </c>
      <c r="H11" s="1">
        <f t="shared" ca="1" si="7"/>
        <v>2000</v>
      </c>
      <c r="I11" s="1"/>
      <c r="J11" s="4">
        <f t="shared" ca="1" si="8"/>
        <v>1</v>
      </c>
      <c r="K11" s="1">
        <f t="shared" ca="1" si="9"/>
        <v>0</v>
      </c>
      <c r="L11" s="1">
        <f t="shared" ca="1" si="10"/>
        <v>0</v>
      </c>
      <c r="M11" s="1">
        <f t="shared" ca="1" si="11"/>
        <v>0</v>
      </c>
      <c r="N11" s="1">
        <v>6</v>
      </c>
      <c r="O11" s="1" t="s">
        <v>10</v>
      </c>
      <c r="P11" s="5">
        <f t="shared" ca="1" si="12"/>
        <v>0</v>
      </c>
      <c r="Q11" s="1"/>
      <c r="R11" s="1"/>
      <c r="S11" s="1"/>
      <c r="T11" s="1"/>
      <c r="U11" s="1"/>
      <c r="V11" s="4">
        <f t="shared" ca="1" si="13"/>
        <v>1</v>
      </c>
      <c r="W11" s="1">
        <f t="shared" ca="1" si="14"/>
        <v>0</v>
      </c>
      <c r="X11" s="1">
        <f t="shared" ca="1" si="15"/>
        <v>0</v>
      </c>
      <c r="Y11" s="5">
        <f t="shared" ca="1" si="16"/>
        <v>0</v>
      </c>
      <c r="Z11" s="1"/>
      <c r="AA11" s="1"/>
      <c r="AB11" s="1"/>
      <c r="AC11" s="4">
        <f t="shared" ca="1" si="2"/>
        <v>0</v>
      </c>
      <c r="AD11" s="5">
        <f t="shared" ca="1" si="17"/>
        <v>0</v>
      </c>
      <c r="AE11" s="1"/>
      <c r="AF11" s="1"/>
      <c r="AG11" s="1"/>
      <c r="AH11" s="4">
        <f t="shared" ca="1" si="18"/>
        <v>1</v>
      </c>
      <c r="AI11" s="5">
        <f t="shared" ca="1" si="19"/>
        <v>0</v>
      </c>
      <c r="AJ11" s="5"/>
    </row>
    <row r="12" spans="1:45" x14ac:dyDescent="0.25">
      <c r="A12" s="4"/>
      <c r="B12" s="1">
        <f t="shared" ca="1" si="3"/>
        <v>2</v>
      </c>
      <c r="C12" s="1" t="str">
        <f t="shared" ca="1" si="0"/>
        <v>Comedy</v>
      </c>
      <c r="D12" s="1">
        <f t="shared" ca="1" si="4"/>
        <v>3</v>
      </c>
      <c r="E12" s="1" t="str">
        <f t="shared" ca="1" si="1"/>
        <v>America</v>
      </c>
      <c r="F12" s="1">
        <f t="shared" ca="1" si="5"/>
        <v>2</v>
      </c>
      <c r="G12" s="1" t="str">
        <f t="shared" ca="1" si="6"/>
        <v>No</v>
      </c>
      <c r="H12" s="1">
        <f t="shared" ca="1" si="7"/>
        <v>2001</v>
      </c>
      <c r="I12" s="1"/>
      <c r="J12" s="4">
        <f t="shared" ca="1" si="8"/>
        <v>0</v>
      </c>
      <c r="K12" s="1">
        <f t="shared" ca="1" si="9"/>
        <v>1</v>
      </c>
      <c r="L12" s="1">
        <f t="shared" ca="1" si="10"/>
        <v>0</v>
      </c>
      <c r="M12" s="1">
        <f t="shared" ca="1" si="11"/>
        <v>0</v>
      </c>
      <c r="N12" s="1">
        <v>7</v>
      </c>
      <c r="O12" s="1" t="s">
        <v>10</v>
      </c>
      <c r="P12" s="5">
        <f t="shared" ca="1" si="12"/>
        <v>0</v>
      </c>
      <c r="Q12" s="1"/>
      <c r="R12" s="1"/>
      <c r="S12" s="1"/>
      <c r="T12" s="1"/>
      <c r="U12" s="1"/>
      <c r="V12" s="4">
        <f t="shared" ca="1" si="13"/>
        <v>1</v>
      </c>
      <c r="W12" s="1">
        <f t="shared" ca="1" si="14"/>
        <v>0</v>
      </c>
      <c r="X12" s="1">
        <f t="shared" ca="1" si="15"/>
        <v>0</v>
      </c>
      <c r="Y12" s="5">
        <f t="shared" ca="1" si="16"/>
        <v>0</v>
      </c>
      <c r="Z12" s="1"/>
      <c r="AA12" s="1"/>
      <c r="AB12" s="1"/>
      <c r="AC12" s="4">
        <f t="shared" ca="1" si="2"/>
        <v>0</v>
      </c>
      <c r="AD12" s="5">
        <f t="shared" ca="1" si="17"/>
        <v>0</v>
      </c>
      <c r="AE12" s="1"/>
      <c r="AF12" s="1"/>
      <c r="AG12" s="1"/>
      <c r="AH12" s="4">
        <f t="shared" ca="1" si="18"/>
        <v>1</v>
      </c>
      <c r="AI12" s="5">
        <f t="shared" ca="1" si="19"/>
        <v>0</v>
      </c>
      <c r="AJ12" s="5"/>
    </row>
    <row r="13" spans="1:45" x14ac:dyDescent="0.25">
      <c r="A13" s="4"/>
      <c r="B13" s="1">
        <f t="shared" ca="1" si="3"/>
        <v>1</v>
      </c>
      <c r="C13" s="1" t="str">
        <f t="shared" ca="1" si="0"/>
        <v>Action</v>
      </c>
      <c r="D13" s="1">
        <f t="shared" ca="1" si="4"/>
        <v>2</v>
      </c>
      <c r="E13" s="1" t="str">
        <f t="shared" ca="1" si="1"/>
        <v>America</v>
      </c>
      <c r="F13" s="1">
        <f t="shared" ca="1" si="5"/>
        <v>1</v>
      </c>
      <c r="G13" s="1" t="str">
        <f t="shared" ca="1" si="6"/>
        <v>Yes</v>
      </c>
      <c r="H13" s="1">
        <f t="shared" ca="1" si="7"/>
        <v>2003</v>
      </c>
      <c r="I13" s="1"/>
      <c r="J13" s="4">
        <f t="shared" ca="1" si="8"/>
        <v>1</v>
      </c>
      <c r="K13" s="1">
        <f t="shared" ca="1" si="9"/>
        <v>0</v>
      </c>
      <c r="L13" s="1">
        <f t="shared" ca="1" si="10"/>
        <v>0</v>
      </c>
      <c r="M13" s="1">
        <f t="shared" ca="1" si="11"/>
        <v>0</v>
      </c>
      <c r="N13" s="1">
        <v>8</v>
      </c>
      <c r="O13" s="1" t="s">
        <v>10</v>
      </c>
      <c r="P13" s="5">
        <f t="shared" ca="1" si="12"/>
        <v>0</v>
      </c>
      <c r="Q13" s="1"/>
      <c r="R13" s="1"/>
      <c r="S13" s="1"/>
      <c r="T13" s="1"/>
      <c r="U13" s="1"/>
      <c r="V13" s="4">
        <f t="shared" ca="1" si="13"/>
        <v>1</v>
      </c>
      <c r="W13" s="1">
        <f t="shared" ca="1" si="14"/>
        <v>0</v>
      </c>
      <c r="X13" s="1">
        <f t="shared" ca="1" si="15"/>
        <v>0</v>
      </c>
      <c r="Y13" s="5">
        <f t="shared" ca="1" si="16"/>
        <v>0</v>
      </c>
      <c r="Z13" s="1"/>
      <c r="AA13" s="1"/>
      <c r="AB13" s="1"/>
      <c r="AC13" s="4">
        <f t="shared" ca="1" si="2"/>
        <v>1</v>
      </c>
      <c r="AD13" s="5">
        <f t="shared" ca="1" si="17"/>
        <v>0</v>
      </c>
      <c r="AE13" s="1"/>
      <c r="AF13" s="1"/>
      <c r="AG13" s="1"/>
      <c r="AH13" s="4">
        <f t="shared" ca="1" si="18"/>
        <v>1</v>
      </c>
      <c r="AI13" s="5">
        <f t="shared" ca="1" si="19"/>
        <v>0</v>
      </c>
      <c r="AJ13" s="5"/>
    </row>
    <row r="14" spans="1:45" x14ac:dyDescent="0.25">
      <c r="A14" s="4"/>
      <c r="B14" s="1">
        <f t="shared" ca="1" si="3"/>
        <v>4</v>
      </c>
      <c r="C14" s="1" t="str">
        <f t="shared" ca="1" si="0"/>
        <v>Drama</v>
      </c>
      <c r="D14" s="1">
        <f t="shared" ca="1" si="4"/>
        <v>2</v>
      </c>
      <c r="E14" s="1" t="str">
        <f t="shared" ca="1" si="1"/>
        <v>America</v>
      </c>
      <c r="F14" s="1">
        <f t="shared" ca="1" si="5"/>
        <v>2</v>
      </c>
      <c r="G14" s="1" t="str">
        <f t="shared" ca="1" si="6"/>
        <v>No</v>
      </c>
      <c r="H14" s="1">
        <f t="shared" ca="1" si="7"/>
        <v>2006</v>
      </c>
      <c r="I14" s="1"/>
      <c r="J14" s="4">
        <f t="shared" ca="1" si="8"/>
        <v>0</v>
      </c>
      <c r="K14" s="1">
        <f t="shared" ca="1" si="9"/>
        <v>0</v>
      </c>
      <c r="L14" s="1">
        <f t="shared" ca="1" si="10"/>
        <v>0</v>
      </c>
      <c r="M14" s="1">
        <f t="shared" ca="1" si="11"/>
        <v>1</v>
      </c>
      <c r="N14" s="1">
        <v>9</v>
      </c>
      <c r="O14" s="1" t="s">
        <v>10</v>
      </c>
      <c r="P14" s="5">
        <f t="shared" ca="1" si="12"/>
        <v>0</v>
      </c>
      <c r="Q14" s="1"/>
      <c r="R14" s="1"/>
      <c r="S14" s="1"/>
      <c r="T14" s="1"/>
      <c r="U14" s="1"/>
      <c r="V14" s="4">
        <f t="shared" ca="1" si="13"/>
        <v>1</v>
      </c>
      <c r="W14" s="1">
        <f t="shared" ca="1" si="14"/>
        <v>0</v>
      </c>
      <c r="X14" s="1">
        <f t="shared" ca="1" si="15"/>
        <v>0</v>
      </c>
      <c r="Y14" s="5">
        <f t="shared" ca="1" si="16"/>
        <v>0</v>
      </c>
      <c r="Z14" s="1"/>
      <c r="AA14" s="1"/>
      <c r="AB14" s="1"/>
      <c r="AC14" s="4">
        <f t="shared" ca="1" si="2"/>
        <v>0</v>
      </c>
      <c r="AD14" s="5">
        <f t="shared" ca="1" si="17"/>
        <v>0</v>
      </c>
      <c r="AE14" s="1"/>
      <c r="AF14" s="1"/>
      <c r="AG14" s="1"/>
      <c r="AH14" s="4">
        <f t="shared" ca="1" si="18"/>
        <v>0</v>
      </c>
      <c r="AI14" s="5">
        <f t="shared" ca="1" si="19"/>
        <v>1</v>
      </c>
      <c r="AJ14" s="5"/>
    </row>
    <row r="15" spans="1:45" x14ac:dyDescent="0.25">
      <c r="A15" s="4"/>
      <c r="B15" s="1">
        <f t="shared" ca="1" si="3"/>
        <v>5</v>
      </c>
      <c r="C15" s="1" t="str">
        <f t="shared" ca="1" si="0"/>
        <v>Thriller</v>
      </c>
      <c r="D15" s="1">
        <f t="shared" ca="1" si="4"/>
        <v>4</v>
      </c>
      <c r="E15" s="1" t="str">
        <f t="shared" ca="1" si="1"/>
        <v>America</v>
      </c>
      <c r="F15" s="1">
        <f t="shared" ca="1" si="5"/>
        <v>2</v>
      </c>
      <c r="G15" s="1" t="str">
        <f t="shared" ca="1" si="6"/>
        <v>No</v>
      </c>
      <c r="H15" s="1">
        <f t="shared" ca="1" si="7"/>
        <v>2009</v>
      </c>
      <c r="I15" s="1"/>
      <c r="J15" s="4">
        <f t="shared" ca="1" si="8"/>
        <v>0</v>
      </c>
      <c r="K15" s="1">
        <f t="shared" ca="1" si="9"/>
        <v>0</v>
      </c>
      <c r="L15" s="1">
        <f t="shared" ca="1" si="10"/>
        <v>1</v>
      </c>
      <c r="M15" s="1">
        <f t="shared" ca="1" si="11"/>
        <v>0</v>
      </c>
      <c r="N15" s="1">
        <v>10</v>
      </c>
      <c r="O15" s="1" t="s">
        <v>10</v>
      </c>
      <c r="P15" s="5">
        <f t="shared" ca="1" si="12"/>
        <v>0</v>
      </c>
      <c r="Q15" s="1"/>
      <c r="R15" s="1"/>
      <c r="S15" s="1"/>
      <c r="T15" s="1"/>
      <c r="U15" s="1"/>
      <c r="V15" s="4">
        <f t="shared" ca="1" si="13"/>
        <v>1</v>
      </c>
      <c r="W15" s="1">
        <f t="shared" ca="1" si="14"/>
        <v>0</v>
      </c>
      <c r="X15" s="1">
        <f t="shared" ca="1" si="15"/>
        <v>0</v>
      </c>
      <c r="Y15" s="5">
        <f t="shared" ca="1" si="16"/>
        <v>0</v>
      </c>
      <c r="Z15" s="1"/>
      <c r="AA15" s="1"/>
      <c r="AB15" s="1"/>
      <c r="AC15" s="4">
        <f t="shared" ca="1" si="2"/>
        <v>0</v>
      </c>
      <c r="AD15" s="5">
        <f t="shared" ca="1" si="17"/>
        <v>0</v>
      </c>
      <c r="AE15" s="1"/>
      <c r="AF15" s="1"/>
      <c r="AG15" s="1"/>
      <c r="AH15" s="4">
        <f t="shared" ca="1" si="18"/>
        <v>0</v>
      </c>
      <c r="AI15" s="5">
        <f t="shared" ca="1" si="19"/>
        <v>1</v>
      </c>
      <c r="AJ15" s="5"/>
    </row>
    <row r="16" spans="1:45" x14ac:dyDescent="0.25">
      <c r="A16" s="4"/>
      <c r="B16" s="1">
        <f t="shared" ca="1" si="3"/>
        <v>1</v>
      </c>
      <c r="C16" s="1" t="str">
        <f t="shared" ca="1" si="0"/>
        <v>Action</v>
      </c>
      <c r="D16" s="1">
        <f t="shared" ca="1" si="4"/>
        <v>1</v>
      </c>
      <c r="E16" s="1" t="str">
        <f t="shared" ca="1" si="1"/>
        <v>America</v>
      </c>
      <c r="F16" s="1">
        <f t="shared" ca="1" si="5"/>
        <v>2</v>
      </c>
      <c r="G16" s="1" t="str">
        <f t="shared" ca="1" si="6"/>
        <v>No</v>
      </c>
      <c r="H16" s="1">
        <f t="shared" ca="1" si="7"/>
        <v>2000</v>
      </c>
      <c r="I16" s="1"/>
      <c r="J16" s="4">
        <f t="shared" ca="1" si="8"/>
        <v>1</v>
      </c>
      <c r="K16" s="1">
        <f t="shared" ca="1" si="9"/>
        <v>0</v>
      </c>
      <c r="L16" s="1">
        <f t="shared" ca="1" si="10"/>
        <v>0</v>
      </c>
      <c r="M16" s="1">
        <f t="shared" ca="1" si="11"/>
        <v>0</v>
      </c>
      <c r="N16" s="1">
        <v>11</v>
      </c>
      <c r="O16" s="1" t="s">
        <v>10</v>
      </c>
      <c r="P16" s="5">
        <f t="shared" ca="1" si="12"/>
        <v>0</v>
      </c>
      <c r="Q16" s="1"/>
      <c r="R16" s="1"/>
      <c r="S16" s="1"/>
      <c r="T16" s="1"/>
      <c r="U16" s="1"/>
      <c r="V16" s="4">
        <f t="shared" ca="1" si="13"/>
        <v>1</v>
      </c>
      <c r="W16" s="1">
        <f t="shared" ca="1" si="14"/>
        <v>0</v>
      </c>
      <c r="X16" s="1">
        <f t="shared" ca="1" si="15"/>
        <v>0</v>
      </c>
      <c r="Y16" s="5">
        <f t="shared" ca="1" si="16"/>
        <v>0</v>
      </c>
      <c r="Z16" s="1"/>
      <c r="AA16" s="1"/>
      <c r="AB16" s="1"/>
      <c r="AC16" s="4">
        <f t="shared" ca="1" si="2"/>
        <v>0</v>
      </c>
      <c r="AD16" s="5">
        <f t="shared" ca="1" si="17"/>
        <v>0</v>
      </c>
      <c r="AE16" s="1"/>
      <c r="AF16" s="1"/>
      <c r="AG16" s="1"/>
      <c r="AH16" s="4">
        <f t="shared" ca="1" si="18"/>
        <v>1</v>
      </c>
      <c r="AI16" s="5">
        <f t="shared" ca="1" si="19"/>
        <v>0</v>
      </c>
      <c r="AJ16" s="5"/>
    </row>
    <row r="17" spans="1:36" x14ac:dyDescent="0.25">
      <c r="A17" s="4"/>
      <c r="B17" s="1">
        <f t="shared" ca="1" si="3"/>
        <v>5</v>
      </c>
      <c r="C17" s="1" t="str">
        <f t="shared" ca="1" si="0"/>
        <v>Thriller</v>
      </c>
      <c r="D17" s="1">
        <f t="shared" ca="1" si="4"/>
        <v>4</v>
      </c>
      <c r="E17" s="1" t="str">
        <f t="shared" ca="1" si="1"/>
        <v>America</v>
      </c>
      <c r="F17" s="1">
        <f t="shared" ca="1" si="5"/>
        <v>1</v>
      </c>
      <c r="G17" s="1" t="str">
        <f t="shared" ca="1" si="6"/>
        <v>Yes</v>
      </c>
      <c r="H17" s="1">
        <f t="shared" ca="1" si="7"/>
        <v>2000</v>
      </c>
      <c r="I17" s="1"/>
      <c r="J17" s="4">
        <f t="shared" ca="1" si="8"/>
        <v>0</v>
      </c>
      <c r="K17" s="1">
        <f t="shared" ca="1" si="9"/>
        <v>0</v>
      </c>
      <c r="L17" s="1">
        <f t="shared" ca="1" si="10"/>
        <v>1</v>
      </c>
      <c r="M17" s="1">
        <f t="shared" ca="1" si="11"/>
        <v>0</v>
      </c>
      <c r="N17" s="1">
        <v>12</v>
      </c>
      <c r="O17" s="1" t="s">
        <v>10</v>
      </c>
      <c r="P17" s="5">
        <f t="shared" ca="1" si="12"/>
        <v>0</v>
      </c>
      <c r="Q17" s="1"/>
      <c r="R17" s="1"/>
      <c r="S17" s="1"/>
      <c r="T17" s="1"/>
      <c r="U17" s="1"/>
      <c r="V17" s="4">
        <f t="shared" ca="1" si="13"/>
        <v>1</v>
      </c>
      <c r="W17" s="1">
        <f t="shared" ca="1" si="14"/>
        <v>0</v>
      </c>
      <c r="X17" s="1">
        <f t="shared" ca="1" si="15"/>
        <v>0</v>
      </c>
      <c r="Y17" s="5">
        <f t="shared" ca="1" si="16"/>
        <v>0</v>
      </c>
      <c r="Z17" s="1"/>
      <c r="AA17" s="1"/>
      <c r="AB17" s="1"/>
      <c r="AC17" s="4">
        <f t="shared" ca="1" si="2"/>
        <v>1</v>
      </c>
      <c r="AD17" s="5">
        <f t="shared" ca="1" si="17"/>
        <v>0</v>
      </c>
      <c r="AE17" s="1"/>
      <c r="AF17" s="1"/>
      <c r="AG17" s="1"/>
      <c r="AH17" s="4">
        <f t="shared" ca="1" si="18"/>
        <v>1</v>
      </c>
      <c r="AI17" s="5">
        <f t="shared" ca="1" si="19"/>
        <v>0</v>
      </c>
      <c r="AJ17" s="5"/>
    </row>
    <row r="18" spans="1:36" x14ac:dyDescent="0.25">
      <c r="A18" s="4"/>
      <c r="B18" s="1">
        <f t="shared" ca="1" si="3"/>
        <v>4</v>
      </c>
      <c r="C18" s="1" t="str">
        <f t="shared" ca="1" si="0"/>
        <v>Drama</v>
      </c>
      <c r="D18" s="1">
        <f t="shared" ca="1" si="4"/>
        <v>4</v>
      </c>
      <c r="E18" s="1" t="str">
        <f t="shared" ca="1" si="1"/>
        <v>America</v>
      </c>
      <c r="F18" s="1">
        <f t="shared" ca="1" si="5"/>
        <v>1</v>
      </c>
      <c r="G18" s="1" t="str">
        <f t="shared" ca="1" si="6"/>
        <v>Yes</v>
      </c>
      <c r="H18" s="1">
        <f t="shared" ca="1" si="7"/>
        <v>2003</v>
      </c>
      <c r="I18" s="1"/>
      <c r="J18" s="4">
        <f t="shared" ca="1" si="8"/>
        <v>0</v>
      </c>
      <c r="K18" s="1">
        <f t="shared" ca="1" si="9"/>
        <v>0</v>
      </c>
      <c r="L18" s="1">
        <f t="shared" ca="1" si="10"/>
        <v>0</v>
      </c>
      <c r="M18" s="1">
        <f t="shared" ca="1" si="11"/>
        <v>1</v>
      </c>
      <c r="N18" s="1">
        <v>13</v>
      </c>
      <c r="O18" s="1" t="s">
        <v>10</v>
      </c>
      <c r="P18" s="5">
        <f t="shared" ca="1" si="12"/>
        <v>0</v>
      </c>
      <c r="Q18" s="1"/>
      <c r="R18" s="1"/>
      <c r="S18" s="1"/>
      <c r="T18" s="1"/>
      <c r="U18" s="1"/>
      <c r="V18" s="4">
        <f t="shared" ca="1" si="13"/>
        <v>1</v>
      </c>
      <c r="W18" s="1">
        <f t="shared" ca="1" si="14"/>
        <v>0</v>
      </c>
      <c r="X18" s="1">
        <f t="shared" ca="1" si="15"/>
        <v>0</v>
      </c>
      <c r="Y18" s="5">
        <f t="shared" ca="1" si="16"/>
        <v>0</v>
      </c>
      <c r="Z18" s="1"/>
      <c r="AA18" s="1"/>
      <c r="AB18" s="1"/>
      <c r="AC18" s="4">
        <f t="shared" ca="1" si="2"/>
        <v>1</v>
      </c>
      <c r="AD18" s="5">
        <f t="shared" ca="1" si="17"/>
        <v>0</v>
      </c>
      <c r="AE18" s="1"/>
      <c r="AF18" s="1"/>
      <c r="AG18" s="1"/>
      <c r="AH18" s="4">
        <f t="shared" ca="1" si="18"/>
        <v>1</v>
      </c>
      <c r="AI18" s="5">
        <f t="shared" ca="1" si="19"/>
        <v>0</v>
      </c>
      <c r="AJ18" s="5"/>
    </row>
    <row r="19" spans="1:36" x14ac:dyDescent="0.25">
      <c r="A19" s="4"/>
      <c r="B19" s="1">
        <f t="shared" ca="1" si="3"/>
        <v>5</v>
      </c>
      <c r="C19" s="1" t="str">
        <f t="shared" ca="1" si="0"/>
        <v>Thriller</v>
      </c>
      <c r="D19" s="1">
        <f t="shared" ca="1" si="4"/>
        <v>4</v>
      </c>
      <c r="E19" s="1" t="str">
        <f t="shared" ca="1" si="1"/>
        <v>America</v>
      </c>
      <c r="F19" s="1">
        <f t="shared" ca="1" si="5"/>
        <v>1</v>
      </c>
      <c r="G19" s="1" t="str">
        <f t="shared" ca="1" si="6"/>
        <v>Yes</v>
      </c>
      <c r="H19" s="1">
        <f t="shared" ca="1" si="7"/>
        <v>2001</v>
      </c>
      <c r="I19" s="1"/>
      <c r="J19" s="4">
        <f t="shared" ca="1" si="8"/>
        <v>0</v>
      </c>
      <c r="K19" s="1">
        <f t="shared" ca="1" si="9"/>
        <v>0</v>
      </c>
      <c r="L19" s="1">
        <f t="shared" ca="1" si="10"/>
        <v>1</v>
      </c>
      <c r="M19" s="1">
        <f t="shared" ca="1" si="11"/>
        <v>0</v>
      </c>
      <c r="N19" s="1">
        <v>14</v>
      </c>
      <c r="O19" s="1" t="s">
        <v>10</v>
      </c>
      <c r="P19" s="5">
        <f t="shared" ca="1" si="12"/>
        <v>0</v>
      </c>
      <c r="Q19" s="1"/>
      <c r="R19" s="1"/>
      <c r="S19" s="1"/>
      <c r="T19" s="1"/>
      <c r="U19" s="1"/>
      <c r="V19" s="4">
        <f t="shared" ca="1" si="13"/>
        <v>1</v>
      </c>
      <c r="W19" s="1">
        <f t="shared" ca="1" si="14"/>
        <v>0</v>
      </c>
      <c r="X19" s="1">
        <f t="shared" ca="1" si="15"/>
        <v>0</v>
      </c>
      <c r="Y19" s="5">
        <f t="shared" ca="1" si="16"/>
        <v>0</v>
      </c>
      <c r="Z19" s="1"/>
      <c r="AA19" s="1"/>
      <c r="AB19" s="1"/>
      <c r="AC19" s="4">
        <f t="shared" ca="1" si="2"/>
        <v>1</v>
      </c>
      <c r="AD19" s="5">
        <f t="shared" ca="1" si="17"/>
        <v>0</v>
      </c>
      <c r="AE19" s="1"/>
      <c r="AF19" s="1"/>
      <c r="AG19" s="1"/>
      <c r="AH19" s="4">
        <f t="shared" ca="1" si="18"/>
        <v>1</v>
      </c>
      <c r="AI19" s="5">
        <f t="shared" ca="1" si="19"/>
        <v>0</v>
      </c>
      <c r="AJ19" s="5"/>
    </row>
    <row r="20" spans="1:36" x14ac:dyDescent="0.25">
      <c r="A20" s="4"/>
      <c r="B20" s="1">
        <f t="shared" ca="1" si="3"/>
        <v>3</v>
      </c>
      <c r="C20" s="1" t="str">
        <f t="shared" ca="1" si="0"/>
        <v>Horror</v>
      </c>
      <c r="D20" s="1">
        <f t="shared" ca="1" si="4"/>
        <v>4</v>
      </c>
      <c r="E20" s="1" t="str">
        <f t="shared" ca="1" si="1"/>
        <v>America</v>
      </c>
      <c r="F20" s="1">
        <f t="shared" ca="1" si="5"/>
        <v>1</v>
      </c>
      <c r="G20" s="1" t="str">
        <f t="shared" ca="1" si="6"/>
        <v>Yes</v>
      </c>
      <c r="H20" s="1">
        <f t="shared" ca="1" si="7"/>
        <v>2004</v>
      </c>
      <c r="I20" s="1"/>
      <c r="J20" s="4">
        <f t="shared" ca="1" si="8"/>
        <v>0</v>
      </c>
      <c r="K20" s="1">
        <f t="shared" ca="1" si="9"/>
        <v>0</v>
      </c>
      <c r="L20" s="1">
        <f t="shared" ca="1" si="10"/>
        <v>0</v>
      </c>
      <c r="M20" s="1">
        <f t="shared" ca="1" si="11"/>
        <v>0</v>
      </c>
      <c r="N20" s="1">
        <v>15</v>
      </c>
      <c r="O20" s="1" t="s">
        <v>10</v>
      </c>
      <c r="P20" s="5">
        <f t="shared" ca="1" si="12"/>
        <v>1</v>
      </c>
      <c r="Q20" s="1"/>
      <c r="R20" s="1"/>
      <c r="S20" s="1"/>
      <c r="T20" s="1"/>
      <c r="U20" s="1"/>
      <c r="V20" s="4">
        <f t="shared" ca="1" si="13"/>
        <v>1</v>
      </c>
      <c r="W20" s="1">
        <f t="shared" ca="1" si="14"/>
        <v>0</v>
      </c>
      <c r="X20" s="1">
        <f t="shared" ca="1" si="15"/>
        <v>0</v>
      </c>
      <c r="Y20" s="5">
        <f t="shared" ca="1" si="16"/>
        <v>0</v>
      </c>
      <c r="Z20" s="1"/>
      <c r="AA20" s="1"/>
      <c r="AB20" s="1"/>
      <c r="AC20" s="4">
        <f t="shared" ca="1" si="2"/>
        <v>1</v>
      </c>
      <c r="AD20" s="5">
        <f t="shared" ca="1" si="17"/>
        <v>0</v>
      </c>
      <c r="AE20" s="1"/>
      <c r="AF20" s="1"/>
      <c r="AG20" s="1"/>
      <c r="AH20" s="4">
        <f t="shared" ca="1" si="18"/>
        <v>1</v>
      </c>
      <c r="AI20" s="5">
        <f t="shared" ca="1" si="19"/>
        <v>0</v>
      </c>
      <c r="AJ20" s="5"/>
    </row>
    <row r="21" spans="1:36" x14ac:dyDescent="0.25">
      <c r="A21" s="4"/>
      <c r="B21" s="1">
        <f t="shared" ca="1" si="3"/>
        <v>3</v>
      </c>
      <c r="C21" s="1" t="str">
        <f t="shared" ca="1" si="0"/>
        <v>Horror</v>
      </c>
      <c r="D21" s="1">
        <f t="shared" ca="1" si="4"/>
        <v>1</v>
      </c>
      <c r="E21" s="1" t="str">
        <f t="shared" ca="1" si="1"/>
        <v>America</v>
      </c>
      <c r="F21" s="1">
        <f t="shared" ca="1" si="5"/>
        <v>1</v>
      </c>
      <c r="G21" s="1" t="str">
        <f t="shared" ca="1" si="6"/>
        <v>Yes</v>
      </c>
      <c r="H21" s="1">
        <f t="shared" ca="1" si="7"/>
        <v>2000</v>
      </c>
      <c r="I21" s="1"/>
      <c r="J21" s="4">
        <f ca="1">IF(C21="Action",1,0)</f>
        <v>0</v>
      </c>
      <c r="K21" s="1">
        <f ca="1">IF(C21="Comedy",1,0)</f>
        <v>0</v>
      </c>
      <c r="L21" s="1">
        <f ca="1">IF(C21="Thriller",1,0)</f>
        <v>0</v>
      </c>
      <c r="M21" s="1">
        <f ca="1">IF(C21="Drama",1,0)</f>
        <v>0</v>
      </c>
      <c r="N21" s="1">
        <v>16</v>
      </c>
      <c r="O21" s="1" t="s">
        <v>10</v>
      </c>
      <c r="P21" s="5">
        <f ca="1">IF(C21="Horror",1,0)</f>
        <v>1</v>
      </c>
      <c r="Q21" s="1"/>
      <c r="R21" s="1"/>
      <c r="S21" s="1"/>
      <c r="T21" s="1"/>
      <c r="U21" s="1"/>
      <c r="V21" s="4">
        <f t="shared" ca="1" si="13"/>
        <v>1</v>
      </c>
      <c r="W21" s="1">
        <f t="shared" ca="1" si="14"/>
        <v>0</v>
      </c>
      <c r="X21" s="1">
        <f t="shared" ca="1" si="15"/>
        <v>0</v>
      </c>
      <c r="Y21" s="5">
        <f t="shared" ca="1" si="16"/>
        <v>0</v>
      </c>
      <c r="Z21" s="1"/>
      <c r="AA21" s="1"/>
      <c r="AB21" s="1"/>
      <c r="AC21" s="4">
        <f t="shared" ca="1" si="2"/>
        <v>1</v>
      </c>
      <c r="AD21" s="5">
        <f t="shared" ca="1" si="17"/>
        <v>0</v>
      </c>
      <c r="AE21" s="1"/>
      <c r="AF21" s="1"/>
      <c r="AG21" s="1"/>
      <c r="AH21" s="4">
        <f ca="1">IF(AND(H21&gt;=2000,H21&lt;=2005),1,0)</f>
        <v>1</v>
      </c>
      <c r="AI21" s="5">
        <f ca="1">IF(AND(H21&gt;=2005,H21&lt;=2010),1,0)</f>
        <v>0</v>
      </c>
      <c r="AJ21" s="5"/>
    </row>
    <row r="22" spans="1:36" x14ac:dyDescent="0.25">
      <c r="A22" s="4"/>
      <c r="B22" s="1">
        <f t="shared" ca="1" si="3"/>
        <v>5</v>
      </c>
      <c r="C22" s="1" t="str">
        <f t="shared" ca="1" si="0"/>
        <v>Thriller</v>
      </c>
      <c r="D22" s="1">
        <f t="shared" ca="1" si="4"/>
        <v>1</v>
      </c>
      <c r="E22" s="1" t="str">
        <f t="shared" ca="1" si="1"/>
        <v>America</v>
      </c>
      <c r="F22" s="1">
        <f t="shared" ca="1" si="5"/>
        <v>1</v>
      </c>
      <c r="G22" s="1" t="str">
        <f t="shared" ca="1" si="6"/>
        <v>Yes</v>
      </c>
      <c r="H22" s="1">
        <f t="shared" ca="1" si="7"/>
        <v>2006</v>
      </c>
      <c r="I22" s="1"/>
      <c r="J22" s="4">
        <f t="shared" ref="J22:J24" ca="1" si="20">IF(C22="Action",1,0)</f>
        <v>0</v>
      </c>
      <c r="K22" s="1">
        <f t="shared" ref="K22:K24" ca="1" si="21">IF(C22="Comedy",1,0)</f>
        <v>0</v>
      </c>
      <c r="L22" s="1">
        <f t="shared" ref="L22:L24" ca="1" si="22">IF(C22="Thriller",1,0)</f>
        <v>1</v>
      </c>
      <c r="M22" s="1">
        <f t="shared" ref="M22:M24" ca="1" si="23">IF(C22="Drama",1,0)</f>
        <v>0</v>
      </c>
      <c r="N22" s="1">
        <v>17</v>
      </c>
      <c r="O22" s="1" t="s">
        <v>10</v>
      </c>
      <c r="P22" s="5">
        <f t="shared" ref="P22:P24" ca="1" si="24">IF(C22="Horror",1,0)</f>
        <v>0</v>
      </c>
      <c r="Q22" s="1"/>
      <c r="R22" s="1"/>
      <c r="S22" s="1"/>
      <c r="T22" s="1"/>
      <c r="U22" s="1"/>
      <c r="V22" s="4">
        <f t="shared" ca="1" si="13"/>
        <v>1</v>
      </c>
      <c r="W22" s="1">
        <f t="shared" ca="1" si="14"/>
        <v>0</v>
      </c>
      <c r="X22" s="1">
        <f t="shared" ca="1" si="15"/>
        <v>0</v>
      </c>
      <c r="Y22" s="5">
        <f t="shared" ca="1" si="16"/>
        <v>0</v>
      </c>
      <c r="Z22" s="1"/>
      <c r="AA22" s="1"/>
      <c r="AB22" s="1"/>
      <c r="AC22" s="4">
        <f t="shared" ca="1" si="2"/>
        <v>1</v>
      </c>
      <c r="AD22" s="5">
        <f t="shared" ca="1" si="17"/>
        <v>0</v>
      </c>
      <c r="AE22" s="1"/>
      <c r="AF22" s="1"/>
      <c r="AG22" s="1"/>
      <c r="AH22" s="4">
        <f t="shared" ref="AH22:AH24" ca="1" si="25">IF(AND(H22&gt;=2000,H22&lt;=2005),1,0)</f>
        <v>0</v>
      </c>
      <c r="AI22" s="5">
        <f t="shared" ref="AI22:AI24" ca="1" si="26">IF(AND(H22&gt;=2005,H22&lt;=2010),1,0)</f>
        <v>1</v>
      </c>
      <c r="AJ22" s="5"/>
    </row>
    <row r="23" spans="1:36" x14ac:dyDescent="0.25">
      <c r="A23" s="4"/>
      <c r="B23" s="1">
        <f t="shared" ca="1" si="3"/>
        <v>3</v>
      </c>
      <c r="C23" s="1" t="str">
        <f t="shared" ca="1" si="0"/>
        <v>Horror</v>
      </c>
      <c r="D23" s="1">
        <f t="shared" ca="1" si="4"/>
        <v>3</v>
      </c>
      <c r="E23" s="1" t="str">
        <f t="shared" ca="1" si="1"/>
        <v>America</v>
      </c>
      <c r="F23" s="1">
        <f t="shared" ca="1" si="5"/>
        <v>2</v>
      </c>
      <c r="G23" s="1" t="str">
        <f t="shared" ca="1" si="6"/>
        <v>No</v>
      </c>
      <c r="H23" s="1">
        <f t="shared" ca="1" si="7"/>
        <v>2004</v>
      </c>
      <c r="I23" s="1"/>
      <c r="J23" s="4">
        <f t="shared" ca="1" si="20"/>
        <v>0</v>
      </c>
      <c r="K23" s="1">
        <f t="shared" ca="1" si="21"/>
        <v>0</v>
      </c>
      <c r="L23" s="1">
        <f t="shared" ca="1" si="22"/>
        <v>0</v>
      </c>
      <c r="M23" s="1">
        <f t="shared" ca="1" si="23"/>
        <v>0</v>
      </c>
      <c r="N23" s="1">
        <v>18</v>
      </c>
      <c r="O23" s="1" t="s">
        <v>10</v>
      </c>
      <c r="P23" s="5">
        <f t="shared" ca="1" si="24"/>
        <v>1</v>
      </c>
      <c r="Q23" s="1"/>
      <c r="R23" s="1"/>
      <c r="S23" s="1"/>
      <c r="T23" s="1"/>
      <c r="U23" s="1"/>
      <c r="V23" s="4">
        <f ca="1">IF(E23="America",1,0)</f>
        <v>1</v>
      </c>
      <c r="W23" s="1">
        <f t="shared" ca="1" si="14"/>
        <v>0</v>
      </c>
      <c r="X23" s="1">
        <f t="shared" ca="1" si="15"/>
        <v>0</v>
      </c>
      <c r="Y23" s="5">
        <f t="shared" ca="1" si="16"/>
        <v>0</v>
      </c>
      <c r="Z23" s="1"/>
      <c r="AA23" s="1"/>
      <c r="AB23" s="1"/>
      <c r="AC23" s="4">
        <f t="shared" ca="1" si="2"/>
        <v>0</v>
      </c>
      <c r="AD23" s="5">
        <f t="shared" ca="1" si="17"/>
        <v>0</v>
      </c>
      <c r="AE23" s="1"/>
      <c r="AF23" s="1"/>
      <c r="AG23" s="1"/>
      <c r="AH23" s="4">
        <f t="shared" ca="1" si="25"/>
        <v>1</v>
      </c>
      <c r="AI23" s="5">
        <f t="shared" ca="1" si="26"/>
        <v>0</v>
      </c>
      <c r="AJ23" s="5"/>
    </row>
    <row r="24" spans="1:36" ht="15.75" thickBot="1" x14ac:dyDescent="0.3">
      <c r="A24" s="4"/>
      <c r="B24" s="1">
        <f t="shared" ca="1" si="3"/>
        <v>1</v>
      </c>
      <c r="C24" s="1" t="str">
        <f t="shared" ca="1" si="0"/>
        <v>Action</v>
      </c>
      <c r="D24" s="1">
        <f t="shared" ca="1" si="4"/>
        <v>4</v>
      </c>
      <c r="E24" s="1" t="str">
        <f t="shared" ca="1" si="1"/>
        <v>America</v>
      </c>
      <c r="F24" s="1">
        <f t="shared" ca="1" si="5"/>
        <v>2</v>
      </c>
      <c r="G24" s="1" t="str">
        <f t="shared" ca="1" si="6"/>
        <v>No</v>
      </c>
      <c r="H24" s="1">
        <f t="shared" ca="1" si="7"/>
        <v>2010</v>
      </c>
      <c r="I24" s="1"/>
      <c r="J24" s="4">
        <f t="shared" ca="1" si="20"/>
        <v>1</v>
      </c>
      <c r="K24" s="1">
        <f t="shared" ca="1" si="21"/>
        <v>0</v>
      </c>
      <c r="L24" s="1">
        <f t="shared" ca="1" si="22"/>
        <v>0</v>
      </c>
      <c r="M24" s="1">
        <f t="shared" ca="1" si="23"/>
        <v>0</v>
      </c>
      <c r="N24" s="1">
        <v>19</v>
      </c>
      <c r="O24" s="1" t="s">
        <v>10</v>
      </c>
      <c r="P24" s="5">
        <f t="shared" ca="1" si="24"/>
        <v>0</v>
      </c>
      <c r="Q24" s="1"/>
      <c r="R24" s="1"/>
      <c r="S24" s="1"/>
      <c r="T24" s="1"/>
      <c r="U24" s="1"/>
      <c r="V24" s="9">
        <f t="shared" ca="1" si="13"/>
        <v>1</v>
      </c>
      <c r="W24" s="10">
        <f t="shared" ca="1" si="14"/>
        <v>0</v>
      </c>
      <c r="X24" s="10">
        <f t="shared" ca="1" si="15"/>
        <v>0</v>
      </c>
      <c r="Y24" s="11">
        <f t="shared" ca="1" si="16"/>
        <v>0</v>
      </c>
      <c r="Z24" s="1"/>
      <c r="AA24" s="1"/>
      <c r="AB24" s="1"/>
      <c r="AC24" s="9">
        <f t="shared" ca="1" si="2"/>
        <v>0</v>
      </c>
      <c r="AD24" s="11">
        <f t="shared" ca="1" si="17"/>
        <v>0</v>
      </c>
      <c r="AE24" s="1"/>
      <c r="AF24" s="1"/>
      <c r="AG24" s="1"/>
      <c r="AH24" s="9">
        <f t="shared" ca="1" si="25"/>
        <v>0</v>
      </c>
      <c r="AI24" s="11">
        <f t="shared" ca="1" si="26"/>
        <v>1</v>
      </c>
      <c r="AJ24" s="5"/>
    </row>
    <row r="25" spans="1:36" ht="15.75" thickBot="1" x14ac:dyDescent="0.3">
      <c r="A25" s="4"/>
      <c r="B25" s="1"/>
      <c r="C25" s="1"/>
      <c r="D25" s="1"/>
      <c r="E25" s="1"/>
      <c r="F25" s="1"/>
      <c r="G25" s="1"/>
      <c r="H25" s="1"/>
      <c r="I25" s="12" t="s">
        <v>14</v>
      </c>
      <c r="J25" s="13">
        <f ca="1">SUM(J6:J24)</f>
        <v>5</v>
      </c>
      <c r="K25" s="14">
        <f ca="1">SUM(K6:K24)</f>
        <v>1</v>
      </c>
      <c r="L25" s="14">
        <f ca="1">SUM(L6:L24)</f>
        <v>6</v>
      </c>
      <c r="M25" s="14">
        <f ca="1">SUM(M6:M24)</f>
        <v>2</v>
      </c>
      <c r="N25" s="14"/>
      <c r="O25" s="14"/>
      <c r="P25" s="15">
        <f ca="1">SUM(P6:P24)</f>
        <v>5</v>
      </c>
      <c r="Q25" s="1"/>
      <c r="R25" s="1"/>
      <c r="S25" s="1"/>
      <c r="T25" s="1"/>
      <c r="U25" s="12" t="s">
        <v>14</v>
      </c>
      <c r="V25" s="12">
        <f ca="1">SUM(V6:V24)</f>
        <v>19</v>
      </c>
      <c r="W25" s="12">
        <f ca="1">SUM(W6:W24)</f>
        <v>0</v>
      </c>
      <c r="X25" s="14">
        <f ca="1">SUM(X6:X24)</f>
        <v>0</v>
      </c>
      <c r="Y25" s="12">
        <f ca="1">SUM(Y6:Y24)</f>
        <v>0</v>
      </c>
      <c r="Z25" s="17"/>
      <c r="AA25" s="17"/>
      <c r="AB25" s="12" t="s">
        <v>14</v>
      </c>
      <c r="AC25" s="15">
        <f ca="1">SUM(AC6:AC24)</f>
        <v>7</v>
      </c>
      <c r="AD25" s="15">
        <f ca="1">SUM(AD6:AD24)</f>
        <v>0</v>
      </c>
      <c r="AE25" s="17"/>
      <c r="AF25" s="17"/>
      <c r="AG25" s="12" t="s">
        <v>14</v>
      </c>
      <c r="AH25" s="12">
        <f ca="1">SUM(AH6:AH24)</f>
        <v>12</v>
      </c>
      <c r="AI25" s="15">
        <f ca="1">SUM(AI6:AI24)</f>
        <v>8</v>
      </c>
      <c r="AJ25" s="5"/>
    </row>
    <row r="26" spans="1:36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</row>
    <row r="27" spans="1:36" x14ac:dyDescent="0.25">
      <c r="A27" s="4"/>
      <c r="B27" s="1"/>
      <c r="C27" s="1"/>
      <c r="D27" s="1"/>
      <c r="E27" s="1"/>
      <c r="F27" s="1"/>
      <c r="G27" s="1"/>
      <c r="H27" s="1"/>
      <c r="I27" s="1"/>
      <c r="J27" s="1">
        <f ca="1">J25</f>
        <v>5</v>
      </c>
      <c r="K27" s="1" t="str">
        <f>J5</f>
        <v>Action</v>
      </c>
      <c r="L27" s="1">
        <f ca="1">MAX(J25:P25)</f>
        <v>6</v>
      </c>
      <c r="M27" s="1"/>
      <c r="N27" s="1"/>
      <c r="O27" s="1"/>
      <c r="P27" s="1"/>
      <c r="Q27" s="1"/>
      <c r="R27" s="1"/>
      <c r="S27" s="1"/>
      <c r="T27" s="1"/>
      <c r="U27" s="1"/>
      <c r="V27" s="1">
        <f ca="1">V25</f>
        <v>19</v>
      </c>
      <c r="W27" s="1" t="str">
        <f>V5</f>
        <v>America</v>
      </c>
      <c r="X27" s="1">
        <f ca="1">MAX(V25:Y25)</f>
        <v>19</v>
      </c>
      <c r="Y27" s="1"/>
      <c r="Z27" s="1"/>
      <c r="AA27" s="1"/>
      <c r="AB27" s="1"/>
      <c r="AC27" s="1">
        <f ca="1">AC25</f>
        <v>7</v>
      </c>
      <c r="AD27" s="1" t="str">
        <f>AC5</f>
        <v>Yes</v>
      </c>
      <c r="AE27" s="1">
        <f ca="1">MAX(AC25:AD25)</f>
        <v>7</v>
      </c>
      <c r="AF27" s="1"/>
      <c r="AG27" s="1"/>
      <c r="AH27" s="1">
        <f ca="1">AH25</f>
        <v>12</v>
      </c>
      <c r="AI27" s="1" t="str">
        <f>AH5</f>
        <v>From 2000-2005</v>
      </c>
      <c r="AJ27" s="5">
        <f ca="1">MAX(AH25:AI25)</f>
        <v>12</v>
      </c>
    </row>
    <row r="28" spans="1:36" x14ac:dyDescent="0.25">
      <c r="A28" s="4"/>
      <c r="B28" s="1"/>
      <c r="C28" s="1"/>
      <c r="D28" s="1"/>
      <c r="E28" s="1"/>
      <c r="F28" s="1"/>
      <c r="G28" s="1"/>
      <c r="H28" s="1"/>
      <c r="I28" s="1"/>
      <c r="J28" s="1">
        <f ca="1">K25</f>
        <v>1</v>
      </c>
      <c r="K28" s="1" t="str">
        <f>K5</f>
        <v>Comedy</v>
      </c>
      <c r="L28" s="1"/>
      <c r="M28" s="20" t="str">
        <f ca="1">VLOOKUP(L27,J27:K31,2)</f>
        <v>Thriller</v>
      </c>
      <c r="N28" s="1"/>
      <c r="O28" s="1"/>
      <c r="P28" s="1"/>
      <c r="Q28" s="1"/>
      <c r="R28" s="1"/>
      <c r="S28" s="1"/>
      <c r="T28" s="1"/>
      <c r="U28" s="1"/>
      <c r="V28" s="1">
        <f ca="1">W25</f>
        <v>0</v>
      </c>
      <c r="W28" s="1" t="str">
        <f>W5</f>
        <v>Europe</v>
      </c>
      <c r="X28" s="1"/>
      <c r="Y28" s="20" t="str">
        <f ca="1">VLOOKUP(X27,V27:W30,2)</f>
        <v>Africa</v>
      </c>
      <c r="Z28" s="1"/>
      <c r="AA28" s="1"/>
      <c r="AB28" s="1"/>
      <c r="AC28" s="1">
        <f ca="1">AD25</f>
        <v>0</v>
      </c>
      <c r="AD28" s="1" t="str">
        <f>AD5</f>
        <v>No</v>
      </c>
      <c r="AE28" s="20" t="str">
        <f ca="1">VLOOKUP(AE27,AC27:AD28,2)</f>
        <v>Yes</v>
      </c>
      <c r="AF28" s="1"/>
      <c r="AG28" s="1"/>
      <c r="AH28" s="1">
        <f ca="1">AI25</f>
        <v>8</v>
      </c>
      <c r="AI28" s="1" t="str">
        <f>AI5</f>
        <v>From 2005-2010</v>
      </c>
      <c r="AJ28" s="21" t="str">
        <f ca="1">VLOOKUP(AJ27,AH27:AI28,2)</f>
        <v>From 2000-2005</v>
      </c>
    </row>
    <row r="29" spans="1:36" x14ac:dyDescent="0.25">
      <c r="A29" s="4"/>
      <c r="B29" s="1"/>
      <c r="C29" s="1"/>
      <c r="D29" s="1"/>
      <c r="E29" s="1"/>
      <c r="F29" s="1"/>
      <c r="G29" s="1"/>
      <c r="H29" s="1"/>
      <c r="I29" s="1"/>
      <c r="J29" s="1">
        <f ca="1">L25</f>
        <v>6</v>
      </c>
      <c r="K29" s="1" t="str">
        <f>L5</f>
        <v>Thriller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f ca="1">X25</f>
        <v>0</v>
      </c>
      <c r="W29" s="1" t="str">
        <f>X5</f>
        <v>Asia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</row>
    <row r="30" spans="1:36" x14ac:dyDescent="0.25">
      <c r="A30" s="4"/>
      <c r="B30" s="1"/>
      <c r="C30" s="1"/>
      <c r="D30" s="1"/>
      <c r="E30" s="1"/>
      <c r="F30" s="1"/>
      <c r="G30" s="1"/>
      <c r="H30" s="1"/>
      <c r="I30" s="1"/>
      <c r="J30" s="1">
        <f ca="1">M25</f>
        <v>2</v>
      </c>
      <c r="K30" s="1" t="str">
        <f>M5</f>
        <v>Drama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ca="1">Y25</f>
        <v>0</v>
      </c>
      <c r="W30" s="1" t="str">
        <f>Y5</f>
        <v>Africa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</row>
    <row r="31" spans="1:36" ht="15.75" thickBot="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>
        <f ca="1">P25</f>
        <v>5</v>
      </c>
      <c r="K31" s="10" t="str">
        <f>P5</f>
        <v>Horror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1"/>
    </row>
    <row r="33" spans="1:36" ht="15.75" thickBot="1" x14ac:dyDescent="0.3"/>
    <row r="34" spans="1:36" ht="16.5" thickBot="1" x14ac:dyDescent="0.3">
      <c r="A34" s="34" t="s">
        <v>26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3"/>
    </row>
    <row r="35" spans="1:36" ht="15.75" thickBot="1" x14ac:dyDescent="0.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5"/>
    </row>
    <row r="36" spans="1:36" ht="15.75" thickBot="1" x14ac:dyDescent="0.3">
      <c r="A36" s="4"/>
      <c r="B36" s="1"/>
      <c r="C36" s="1"/>
      <c r="D36" s="1"/>
      <c r="E36" s="1"/>
      <c r="F36" s="1"/>
      <c r="G36" s="1"/>
      <c r="H36" s="1"/>
      <c r="I36" s="1"/>
      <c r="J36" s="31" t="s">
        <v>15</v>
      </c>
      <c r="K36" s="32"/>
      <c r="L36" s="32"/>
      <c r="M36" s="32"/>
      <c r="N36" s="32"/>
      <c r="O36" s="32"/>
      <c r="P36" s="33"/>
      <c r="Q36" s="1"/>
      <c r="R36" s="1"/>
      <c r="S36" s="1"/>
      <c r="T36" s="1"/>
      <c r="U36" s="1"/>
      <c r="V36" s="31" t="s">
        <v>16</v>
      </c>
      <c r="W36" s="32"/>
      <c r="X36" s="32"/>
      <c r="Y36" s="33"/>
      <c r="Z36" s="16"/>
      <c r="AA36" s="16"/>
      <c r="AB36" s="1"/>
      <c r="AC36" s="31" t="s">
        <v>22</v>
      </c>
      <c r="AD36" s="33"/>
      <c r="AE36" s="16"/>
      <c r="AF36" s="16"/>
      <c r="AG36" s="1"/>
      <c r="AH36" s="31" t="s">
        <v>21</v>
      </c>
      <c r="AI36" s="33"/>
      <c r="AJ36" s="5"/>
    </row>
    <row r="37" spans="1:36" ht="15.75" thickBot="1" x14ac:dyDescent="0.3">
      <c r="A37" s="18" t="s">
        <v>0</v>
      </c>
      <c r="B37" s="19"/>
      <c r="C37" s="1" t="s">
        <v>4</v>
      </c>
      <c r="D37" s="1"/>
      <c r="E37" s="1" t="s">
        <v>1</v>
      </c>
      <c r="F37" s="1"/>
      <c r="G37" s="1" t="s">
        <v>2</v>
      </c>
      <c r="H37" s="1" t="s">
        <v>3</v>
      </c>
      <c r="I37" s="1"/>
      <c r="J37" s="6" t="s">
        <v>5</v>
      </c>
      <c r="K37" s="7" t="s">
        <v>7</v>
      </c>
      <c r="L37" s="7" t="s">
        <v>6</v>
      </c>
      <c r="M37" s="7" t="s">
        <v>9</v>
      </c>
      <c r="N37" s="7"/>
      <c r="O37" s="7"/>
      <c r="P37" s="8" t="s">
        <v>8</v>
      </c>
      <c r="Q37" s="1"/>
      <c r="R37" s="1"/>
      <c r="S37" s="1"/>
      <c r="T37" s="1"/>
      <c r="U37" s="1"/>
      <c r="V37" s="6" t="s">
        <v>10</v>
      </c>
      <c r="W37" s="7" t="s">
        <v>11</v>
      </c>
      <c r="X37" s="7" t="s">
        <v>12</v>
      </c>
      <c r="Y37" s="8" t="s">
        <v>13</v>
      </c>
      <c r="Z37" s="1"/>
      <c r="AA37" s="1"/>
      <c r="AB37" s="1"/>
      <c r="AC37" s="6" t="s">
        <v>17</v>
      </c>
      <c r="AD37" s="8" t="s">
        <v>18</v>
      </c>
      <c r="AE37" s="1"/>
      <c r="AF37" s="1"/>
      <c r="AG37" s="1"/>
      <c r="AH37" s="6" t="s">
        <v>20</v>
      </c>
      <c r="AI37" s="8" t="s">
        <v>19</v>
      </c>
      <c r="AJ37" s="5"/>
    </row>
    <row r="38" spans="1:36" x14ac:dyDescent="0.25">
      <c r="A38" s="4"/>
      <c r="B38" s="1">
        <f ca="1">RANDBETWEEN(1,5)</f>
        <v>1</v>
      </c>
      <c r="C38" s="1" t="str">
        <f t="shared" ref="C38:C56" ca="1" si="27">VLOOKUP(B38,$Q$6:$R$10,2)</f>
        <v>Action</v>
      </c>
      <c r="D38" s="1">
        <f ca="1">RANDBETWEEN(1,4)</f>
        <v>3</v>
      </c>
      <c r="E38" s="19" t="str">
        <f t="shared" ref="E38:E56" ca="1" si="28">VLOOKUP(D38,$N$6:$O$9,2)</f>
        <v>America</v>
      </c>
      <c r="F38" s="1">
        <f ca="1">RANDBETWEEN(1,2)</f>
        <v>1</v>
      </c>
      <c r="G38" s="1" t="str">
        <f ca="1">IF(F38=1,"Yes","No")</f>
        <v>Yes</v>
      </c>
      <c r="H38" s="1">
        <f ca="1">RANDBETWEEN(2000,2010)</f>
        <v>2005</v>
      </c>
      <c r="I38" s="1"/>
      <c r="J38" s="4">
        <f ca="1">IF(C38="Action",1,0)</f>
        <v>1</v>
      </c>
      <c r="K38" s="1">
        <f ca="1">IF(C38="Comedy",1,0)</f>
        <v>0</v>
      </c>
      <c r="L38" s="1">
        <f ca="1">IF(C38="Thriller",1,0)</f>
        <v>0</v>
      </c>
      <c r="M38" s="1">
        <f ca="1">IF(C38="Drama",1,0)</f>
        <v>0</v>
      </c>
      <c r="N38" s="1">
        <v>1</v>
      </c>
      <c r="O38" s="1" t="s">
        <v>10</v>
      </c>
      <c r="P38" s="5">
        <f ca="1">IF(C38="Horror",1,0)</f>
        <v>0</v>
      </c>
      <c r="Q38" s="1">
        <v>1</v>
      </c>
      <c r="R38" s="1" t="s">
        <v>5</v>
      </c>
      <c r="S38" s="1"/>
      <c r="T38" s="1"/>
      <c r="U38" s="1"/>
      <c r="V38" s="4">
        <f ca="1">IF(E38="America",1,0)</f>
        <v>1</v>
      </c>
      <c r="W38" s="1">
        <f ca="1">IF(E38="Europe",1,0)</f>
        <v>0</v>
      </c>
      <c r="X38" s="1">
        <f ca="1">IF(E38="Asia",1,0)</f>
        <v>0</v>
      </c>
      <c r="Y38" s="5">
        <f ca="1">IF(E38="Africa",1,0)</f>
        <v>0</v>
      </c>
      <c r="Z38" s="1"/>
      <c r="AA38" s="1"/>
      <c r="AB38" s="1"/>
      <c r="AC38" s="4">
        <f t="shared" ref="AC38:AC56" ca="1" si="29">IF(G38="Yes",1,0)</f>
        <v>1</v>
      </c>
      <c r="AD38" s="5">
        <f ca="1">IF(H38="No",1,0)</f>
        <v>0</v>
      </c>
      <c r="AE38" s="1"/>
      <c r="AF38" s="1"/>
      <c r="AG38" s="1"/>
      <c r="AH38" s="2">
        <f ca="1">IF(AND(H38&gt;=2000,H38&lt;=2005),1,0)</f>
        <v>1</v>
      </c>
      <c r="AI38" s="3">
        <f ca="1">IF(AND(H38&gt;=2005,H38&lt;=2010),1,0)</f>
        <v>1</v>
      </c>
      <c r="AJ38" s="5"/>
    </row>
    <row r="39" spans="1:36" x14ac:dyDescent="0.25">
      <c r="A39" s="4"/>
      <c r="B39" s="1">
        <f t="shared" ref="B39:B56" ca="1" si="30">RANDBETWEEN(1,5)</f>
        <v>4</v>
      </c>
      <c r="C39" s="1" t="str">
        <f t="shared" ca="1" si="27"/>
        <v>Drama</v>
      </c>
      <c r="D39" s="1">
        <f t="shared" ref="D39:D56" ca="1" si="31">RANDBETWEEN(1,4)</f>
        <v>4</v>
      </c>
      <c r="E39" s="1" t="str">
        <f t="shared" ca="1" si="28"/>
        <v>America</v>
      </c>
      <c r="F39" s="1">
        <f t="shared" ref="F39:F56" ca="1" si="32">RANDBETWEEN(1,2)</f>
        <v>1</v>
      </c>
      <c r="G39" s="1" t="str">
        <f t="shared" ref="G39:G56" ca="1" si="33">IF(F39=1,"Yes","No")</f>
        <v>Yes</v>
      </c>
      <c r="H39" s="1">
        <f t="shared" ref="H39:H56" ca="1" si="34">RANDBETWEEN(2000,2010)</f>
        <v>2007</v>
      </c>
      <c r="I39" s="1"/>
      <c r="J39" s="4">
        <f t="shared" ref="J39:J52" ca="1" si="35">IF(C39="Action",1,0)</f>
        <v>0</v>
      </c>
      <c r="K39" s="1">
        <f t="shared" ref="K39:K52" ca="1" si="36">IF(C39="Comedy",1,0)</f>
        <v>0</v>
      </c>
      <c r="L39" s="1">
        <f t="shared" ref="L39:L52" ca="1" si="37">IF(C39="Thriller",1,0)</f>
        <v>0</v>
      </c>
      <c r="M39" s="1">
        <f t="shared" ref="M39:M52" ca="1" si="38">IF(C39="Drama",1,0)</f>
        <v>1</v>
      </c>
      <c r="N39" s="1">
        <v>2</v>
      </c>
      <c r="O39" s="1" t="s">
        <v>10</v>
      </c>
      <c r="P39" s="5">
        <f t="shared" ref="P39:P52" ca="1" si="39">IF(C39="Horror",1,0)</f>
        <v>0</v>
      </c>
      <c r="Q39" s="1">
        <v>2</v>
      </c>
      <c r="R39" s="1" t="s">
        <v>7</v>
      </c>
      <c r="S39" s="1"/>
      <c r="T39" s="1"/>
      <c r="U39" s="1"/>
      <c r="V39" s="4">
        <f t="shared" ref="V39:V54" ca="1" si="40">IF(E39="America",1,0)</f>
        <v>1</v>
      </c>
      <c r="W39" s="1">
        <f t="shared" ref="W39:W56" ca="1" si="41">IF(E39="Europe",1,0)</f>
        <v>0</v>
      </c>
      <c r="X39" s="1">
        <f t="shared" ref="X39:X56" ca="1" si="42">IF(E39="Asia",1,0)</f>
        <v>0</v>
      </c>
      <c r="Y39" s="5">
        <f t="shared" ref="Y39:Y56" ca="1" si="43">IF(E39="Africa",1,0)</f>
        <v>0</v>
      </c>
      <c r="Z39" s="1"/>
      <c r="AA39" s="1"/>
      <c r="AB39" s="1"/>
      <c r="AC39" s="4">
        <f t="shared" ca="1" si="29"/>
        <v>1</v>
      </c>
      <c r="AD39" s="5">
        <f t="shared" ref="AD39:AD56" ca="1" si="44">IF(H39="No",1,0)</f>
        <v>0</v>
      </c>
      <c r="AE39" s="1"/>
      <c r="AF39" s="1"/>
      <c r="AG39" s="1"/>
      <c r="AH39" s="4">
        <f t="shared" ref="AH39:AH52" ca="1" si="45">IF(AND(H39&gt;=2000,H39&lt;=2005),1,0)</f>
        <v>0</v>
      </c>
      <c r="AI39" s="5">
        <f t="shared" ref="AI39:AI52" ca="1" si="46">IF(AND(H39&gt;=2005,H39&lt;=2010),1,0)</f>
        <v>1</v>
      </c>
      <c r="AJ39" s="5"/>
    </row>
    <row r="40" spans="1:36" x14ac:dyDescent="0.25">
      <c r="A40" s="4"/>
      <c r="B40" s="1">
        <f t="shared" ca="1" si="30"/>
        <v>5</v>
      </c>
      <c r="C40" s="1" t="str">
        <f t="shared" ca="1" si="27"/>
        <v>Thriller</v>
      </c>
      <c r="D40" s="1">
        <f t="shared" ca="1" si="31"/>
        <v>2</v>
      </c>
      <c r="E40" s="1" t="str">
        <f t="shared" ca="1" si="28"/>
        <v>America</v>
      </c>
      <c r="F40" s="1">
        <f t="shared" ca="1" si="32"/>
        <v>2</v>
      </c>
      <c r="G40" s="1" t="str">
        <f t="shared" ca="1" si="33"/>
        <v>No</v>
      </c>
      <c r="H40" s="1">
        <f t="shared" ca="1" si="34"/>
        <v>2000</v>
      </c>
      <c r="I40" s="1"/>
      <c r="J40" s="4">
        <f t="shared" ca="1" si="35"/>
        <v>0</v>
      </c>
      <c r="K40" s="1">
        <f t="shared" ca="1" si="36"/>
        <v>0</v>
      </c>
      <c r="L40" s="1">
        <f t="shared" ca="1" si="37"/>
        <v>1</v>
      </c>
      <c r="M40" s="1">
        <f t="shared" ca="1" si="38"/>
        <v>0</v>
      </c>
      <c r="N40" s="1">
        <v>3</v>
      </c>
      <c r="O40" s="1" t="s">
        <v>10</v>
      </c>
      <c r="P40" s="5">
        <f t="shared" ca="1" si="39"/>
        <v>0</v>
      </c>
      <c r="Q40" s="1">
        <v>3</v>
      </c>
      <c r="R40" s="1" t="s">
        <v>8</v>
      </c>
      <c r="S40" s="1"/>
      <c r="T40" s="1"/>
      <c r="U40" s="1"/>
      <c r="V40" s="4">
        <f t="shared" ca="1" si="40"/>
        <v>1</v>
      </c>
      <c r="W40" s="1">
        <f t="shared" ca="1" si="41"/>
        <v>0</v>
      </c>
      <c r="X40" s="1">
        <f t="shared" ca="1" si="42"/>
        <v>0</v>
      </c>
      <c r="Y40" s="5">
        <f t="shared" ca="1" si="43"/>
        <v>0</v>
      </c>
      <c r="Z40" s="1"/>
      <c r="AA40" s="1"/>
      <c r="AB40" s="1"/>
      <c r="AC40" s="4">
        <f t="shared" ca="1" si="29"/>
        <v>0</v>
      </c>
      <c r="AD40" s="5">
        <f t="shared" ca="1" si="44"/>
        <v>0</v>
      </c>
      <c r="AE40" s="1"/>
      <c r="AF40" s="1"/>
      <c r="AG40" s="1"/>
      <c r="AH40" s="4">
        <f t="shared" ca="1" si="45"/>
        <v>1</v>
      </c>
      <c r="AI40" s="5">
        <f t="shared" ca="1" si="46"/>
        <v>0</v>
      </c>
      <c r="AJ40" s="5"/>
    </row>
    <row r="41" spans="1:36" x14ac:dyDescent="0.25">
      <c r="A41" s="4"/>
      <c r="B41" s="1">
        <f t="shared" ca="1" si="30"/>
        <v>2</v>
      </c>
      <c r="C41" s="1" t="str">
        <f t="shared" ca="1" si="27"/>
        <v>Comedy</v>
      </c>
      <c r="D41" s="1">
        <f t="shared" ca="1" si="31"/>
        <v>4</v>
      </c>
      <c r="E41" s="1" t="str">
        <f t="shared" ca="1" si="28"/>
        <v>America</v>
      </c>
      <c r="F41" s="1">
        <f t="shared" ca="1" si="32"/>
        <v>2</v>
      </c>
      <c r="G41" s="1" t="str">
        <f t="shared" ca="1" si="33"/>
        <v>No</v>
      </c>
      <c r="H41" s="1">
        <f t="shared" ca="1" si="34"/>
        <v>2008</v>
      </c>
      <c r="I41" s="1"/>
      <c r="J41" s="4">
        <f t="shared" ca="1" si="35"/>
        <v>0</v>
      </c>
      <c r="K41" s="1">
        <f t="shared" ca="1" si="36"/>
        <v>1</v>
      </c>
      <c r="L41" s="1">
        <f t="shared" ca="1" si="37"/>
        <v>0</v>
      </c>
      <c r="M41" s="1">
        <f t="shared" ca="1" si="38"/>
        <v>0</v>
      </c>
      <c r="N41" s="1">
        <v>4</v>
      </c>
      <c r="O41" s="1" t="s">
        <v>10</v>
      </c>
      <c r="P41" s="5">
        <f t="shared" ca="1" si="39"/>
        <v>0</v>
      </c>
      <c r="Q41" s="1">
        <v>4</v>
      </c>
      <c r="R41" s="1" t="s">
        <v>9</v>
      </c>
      <c r="S41" s="1"/>
      <c r="T41" s="1"/>
      <c r="U41" s="1"/>
      <c r="V41" s="4">
        <f t="shared" ca="1" si="40"/>
        <v>1</v>
      </c>
      <c r="W41" s="1">
        <f t="shared" ca="1" si="41"/>
        <v>0</v>
      </c>
      <c r="X41" s="1">
        <f t="shared" ca="1" si="42"/>
        <v>0</v>
      </c>
      <c r="Y41" s="5">
        <f t="shared" ca="1" si="43"/>
        <v>0</v>
      </c>
      <c r="Z41" s="1"/>
      <c r="AA41" s="1"/>
      <c r="AB41" s="1"/>
      <c r="AC41" s="4">
        <f t="shared" ca="1" si="29"/>
        <v>0</v>
      </c>
      <c r="AD41" s="5">
        <f t="shared" ca="1" si="44"/>
        <v>0</v>
      </c>
      <c r="AE41" s="1"/>
      <c r="AF41" s="1"/>
      <c r="AG41" s="1"/>
      <c r="AH41" s="4">
        <f t="shared" ca="1" si="45"/>
        <v>0</v>
      </c>
      <c r="AI41" s="5">
        <f t="shared" ca="1" si="46"/>
        <v>1</v>
      </c>
      <c r="AJ41" s="5"/>
    </row>
    <row r="42" spans="1:36" x14ac:dyDescent="0.25">
      <c r="A42" s="4"/>
      <c r="B42" s="1">
        <f t="shared" ca="1" si="30"/>
        <v>1</v>
      </c>
      <c r="C42" s="1" t="str">
        <f t="shared" ca="1" si="27"/>
        <v>Action</v>
      </c>
      <c r="D42" s="1">
        <f t="shared" ca="1" si="31"/>
        <v>4</v>
      </c>
      <c r="E42" s="1" t="str">
        <f t="shared" ca="1" si="28"/>
        <v>America</v>
      </c>
      <c r="F42" s="1">
        <f t="shared" ca="1" si="32"/>
        <v>1</v>
      </c>
      <c r="G42" s="1" t="str">
        <f t="shared" ca="1" si="33"/>
        <v>Yes</v>
      </c>
      <c r="H42" s="1">
        <f t="shared" ca="1" si="34"/>
        <v>2005</v>
      </c>
      <c r="I42" s="1"/>
      <c r="J42" s="4">
        <f t="shared" ca="1" si="35"/>
        <v>1</v>
      </c>
      <c r="K42" s="1">
        <f t="shared" ca="1" si="36"/>
        <v>0</v>
      </c>
      <c r="L42" s="1">
        <f t="shared" ca="1" si="37"/>
        <v>0</v>
      </c>
      <c r="M42" s="1">
        <f t="shared" ca="1" si="38"/>
        <v>0</v>
      </c>
      <c r="N42" s="1">
        <v>5</v>
      </c>
      <c r="O42" s="1" t="s">
        <v>10</v>
      </c>
      <c r="P42" s="5">
        <f t="shared" ca="1" si="39"/>
        <v>0</v>
      </c>
      <c r="Q42" s="1">
        <v>5</v>
      </c>
      <c r="R42" s="1" t="s">
        <v>6</v>
      </c>
      <c r="S42" s="1"/>
      <c r="T42" s="1"/>
      <c r="U42" s="1"/>
      <c r="V42" s="4">
        <f t="shared" ca="1" si="40"/>
        <v>1</v>
      </c>
      <c r="W42" s="1">
        <f t="shared" ca="1" si="41"/>
        <v>0</v>
      </c>
      <c r="X42" s="1">
        <f t="shared" ca="1" si="42"/>
        <v>0</v>
      </c>
      <c r="Y42" s="5">
        <f t="shared" ca="1" si="43"/>
        <v>0</v>
      </c>
      <c r="Z42" s="1"/>
      <c r="AA42" s="1"/>
      <c r="AB42" s="1"/>
      <c r="AC42" s="4">
        <f t="shared" ca="1" si="29"/>
        <v>1</v>
      </c>
      <c r="AD42" s="5">
        <f t="shared" ca="1" si="44"/>
        <v>0</v>
      </c>
      <c r="AE42" s="1"/>
      <c r="AF42" s="1"/>
      <c r="AG42" s="1"/>
      <c r="AH42" s="4">
        <f t="shared" ca="1" si="45"/>
        <v>1</v>
      </c>
      <c r="AI42" s="5">
        <f t="shared" ca="1" si="46"/>
        <v>1</v>
      </c>
      <c r="AJ42" s="5"/>
    </row>
    <row r="43" spans="1:36" x14ac:dyDescent="0.25">
      <c r="A43" s="4"/>
      <c r="B43" s="1">
        <f t="shared" ca="1" si="30"/>
        <v>5</v>
      </c>
      <c r="C43" s="1" t="str">
        <f t="shared" ca="1" si="27"/>
        <v>Thriller</v>
      </c>
      <c r="D43" s="1">
        <f t="shared" ca="1" si="31"/>
        <v>2</v>
      </c>
      <c r="E43" s="1" t="str">
        <f t="shared" ca="1" si="28"/>
        <v>America</v>
      </c>
      <c r="F43" s="1">
        <f t="shared" ca="1" si="32"/>
        <v>1</v>
      </c>
      <c r="G43" s="1" t="str">
        <f t="shared" ca="1" si="33"/>
        <v>Yes</v>
      </c>
      <c r="H43" s="1">
        <f t="shared" ca="1" si="34"/>
        <v>2010</v>
      </c>
      <c r="I43" s="1"/>
      <c r="J43" s="4">
        <f t="shared" ca="1" si="35"/>
        <v>0</v>
      </c>
      <c r="K43" s="1">
        <f t="shared" ca="1" si="36"/>
        <v>0</v>
      </c>
      <c r="L43" s="1">
        <f t="shared" ca="1" si="37"/>
        <v>1</v>
      </c>
      <c r="M43" s="1">
        <f t="shared" ca="1" si="38"/>
        <v>0</v>
      </c>
      <c r="N43" s="1">
        <v>6</v>
      </c>
      <c r="O43" s="1" t="s">
        <v>10</v>
      </c>
      <c r="P43" s="5">
        <f t="shared" ca="1" si="39"/>
        <v>0</v>
      </c>
      <c r="Q43" s="1"/>
      <c r="R43" s="1"/>
      <c r="S43" s="1"/>
      <c r="T43" s="1"/>
      <c r="U43" s="1"/>
      <c r="V43" s="4">
        <f t="shared" ca="1" si="40"/>
        <v>1</v>
      </c>
      <c r="W43" s="1">
        <f t="shared" ca="1" si="41"/>
        <v>0</v>
      </c>
      <c r="X43" s="1">
        <f t="shared" ca="1" si="42"/>
        <v>0</v>
      </c>
      <c r="Y43" s="5">
        <f t="shared" ca="1" si="43"/>
        <v>0</v>
      </c>
      <c r="Z43" s="1"/>
      <c r="AA43" s="1"/>
      <c r="AB43" s="1"/>
      <c r="AC43" s="4">
        <f t="shared" ca="1" si="29"/>
        <v>1</v>
      </c>
      <c r="AD43" s="5">
        <f t="shared" ca="1" si="44"/>
        <v>0</v>
      </c>
      <c r="AE43" s="1"/>
      <c r="AF43" s="1"/>
      <c r="AG43" s="1"/>
      <c r="AH43" s="4">
        <f t="shared" ca="1" si="45"/>
        <v>0</v>
      </c>
      <c r="AI43" s="5">
        <f t="shared" ca="1" si="46"/>
        <v>1</v>
      </c>
      <c r="AJ43" s="5"/>
    </row>
    <row r="44" spans="1:36" x14ac:dyDescent="0.25">
      <c r="A44" s="4"/>
      <c r="B44" s="1">
        <f t="shared" ca="1" si="30"/>
        <v>4</v>
      </c>
      <c r="C44" s="1" t="str">
        <f t="shared" ca="1" si="27"/>
        <v>Drama</v>
      </c>
      <c r="D44" s="1">
        <f t="shared" ca="1" si="31"/>
        <v>1</v>
      </c>
      <c r="E44" s="1" t="str">
        <f t="shared" ca="1" si="28"/>
        <v>America</v>
      </c>
      <c r="F44" s="1">
        <f t="shared" ca="1" si="32"/>
        <v>1</v>
      </c>
      <c r="G44" s="1" t="str">
        <f t="shared" ca="1" si="33"/>
        <v>Yes</v>
      </c>
      <c r="H44" s="1">
        <f t="shared" ca="1" si="34"/>
        <v>2009</v>
      </c>
      <c r="I44" s="1"/>
      <c r="J44" s="4">
        <f t="shared" ca="1" si="35"/>
        <v>0</v>
      </c>
      <c r="K44" s="1">
        <f t="shared" ca="1" si="36"/>
        <v>0</v>
      </c>
      <c r="L44" s="1">
        <f t="shared" ca="1" si="37"/>
        <v>0</v>
      </c>
      <c r="M44" s="1">
        <f t="shared" ca="1" si="38"/>
        <v>1</v>
      </c>
      <c r="N44" s="1">
        <v>7</v>
      </c>
      <c r="O44" s="1" t="s">
        <v>10</v>
      </c>
      <c r="P44" s="5">
        <f t="shared" ca="1" si="39"/>
        <v>0</v>
      </c>
      <c r="Q44" s="1"/>
      <c r="R44" s="1"/>
      <c r="S44" s="1"/>
      <c r="T44" s="1"/>
      <c r="U44" s="1"/>
      <c r="V44" s="4">
        <f t="shared" ca="1" si="40"/>
        <v>1</v>
      </c>
      <c r="W44" s="1">
        <f t="shared" ca="1" si="41"/>
        <v>0</v>
      </c>
      <c r="X44" s="1">
        <f t="shared" ca="1" si="42"/>
        <v>0</v>
      </c>
      <c r="Y44" s="5">
        <f t="shared" ca="1" si="43"/>
        <v>0</v>
      </c>
      <c r="Z44" s="1"/>
      <c r="AA44" s="1"/>
      <c r="AB44" s="1"/>
      <c r="AC44" s="4">
        <f t="shared" ca="1" si="29"/>
        <v>1</v>
      </c>
      <c r="AD44" s="5">
        <f t="shared" ca="1" si="44"/>
        <v>0</v>
      </c>
      <c r="AE44" s="1"/>
      <c r="AF44" s="1"/>
      <c r="AG44" s="1"/>
      <c r="AH44" s="4">
        <f t="shared" ca="1" si="45"/>
        <v>0</v>
      </c>
      <c r="AI44" s="5">
        <f t="shared" ca="1" si="46"/>
        <v>1</v>
      </c>
      <c r="AJ44" s="5"/>
    </row>
    <row r="45" spans="1:36" x14ac:dyDescent="0.25">
      <c r="A45" s="4"/>
      <c r="B45" s="1">
        <f t="shared" ca="1" si="30"/>
        <v>5</v>
      </c>
      <c r="C45" s="1" t="str">
        <f t="shared" ca="1" si="27"/>
        <v>Thriller</v>
      </c>
      <c r="D45" s="1">
        <f t="shared" ca="1" si="31"/>
        <v>4</v>
      </c>
      <c r="E45" s="1" t="str">
        <f t="shared" ca="1" si="28"/>
        <v>America</v>
      </c>
      <c r="F45" s="1">
        <f t="shared" ca="1" si="32"/>
        <v>1</v>
      </c>
      <c r="G45" s="1" t="str">
        <f t="shared" ca="1" si="33"/>
        <v>Yes</v>
      </c>
      <c r="H45" s="1">
        <f t="shared" ca="1" si="34"/>
        <v>2006</v>
      </c>
      <c r="I45" s="1"/>
      <c r="J45" s="4">
        <f t="shared" ca="1" si="35"/>
        <v>0</v>
      </c>
      <c r="K45" s="1">
        <f t="shared" ca="1" si="36"/>
        <v>0</v>
      </c>
      <c r="L45" s="1">
        <f t="shared" ca="1" si="37"/>
        <v>1</v>
      </c>
      <c r="M45" s="1">
        <f t="shared" ca="1" si="38"/>
        <v>0</v>
      </c>
      <c r="N45" s="1">
        <v>8</v>
      </c>
      <c r="O45" s="1" t="s">
        <v>10</v>
      </c>
      <c r="P45" s="5">
        <f t="shared" ca="1" si="39"/>
        <v>0</v>
      </c>
      <c r="Q45" s="1"/>
      <c r="R45" s="1"/>
      <c r="S45" s="1"/>
      <c r="T45" s="1"/>
      <c r="U45" s="1"/>
      <c r="V45" s="4">
        <f t="shared" ca="1" si="40"/>
        <v>1</v>
      </c>
      <c r="W45" s="1">
        <f t="shared" ca="1" si="41"/>
        <v>0</v>
      </c>
      <c r="X45" s="1">
        <f t="shared" ca="1" si="42"/>
        <v>0</v>
      </c>
      <c r="Y45" s="5">
        <f t="shared" ca="1" si="43"/>
        <v>0</v>
      </c>
      <c r="Z45" s="1"/>
      <c r="AA45" s="1"/>
      <c r="AB45" s="1"/>
      <c r="AC45" s="4">
        <f t="shared" ca="1" si="29"/>
        <v>1</v>
      </c>
      <c r="AD45" s="5">
        <f t="shared" ca="1" si="44"/>
        <v>0</v>
      </c>
      <c r="AE45" s="1"/>
      <c r="AF45" s="1"/>
      <c r="AG45" s="1"/>
      <c r="AH45" s="4">
        <f t="shared" ca="1" si="45"/>
        <v>0</v>
      </c>
      <c r="AI45" s="5">
        <f t="shared" ca="1" si="46"/>
        <v>1</v>
      </c>
      <c r="AJ45" s="5"/>
    </row>
    <row r="46" spans="1:36" x14ac:dyDescent="0.25">
      <c r="A46" s="4"/>
      <c r="B46" s="1">
        <f t="shared" ca="1" si="30"/>
        <v>4</v>
      </c>
      <c r="C46" s="1" t="str">
        <f t="shared" ca="1" si="27"/>
        <v>Drama</v>
      </c>
      <c r="D46" s="1">
        <f t="shared" ca="1" si="31"/>
        <v>3</v>
      </c>
      <c r="E46" s="1" t="str">
        <f t="shared" ca="1" si="28"/>
        <v>America</v>
      </c>
      <c r="F46" s="1">
        <f t="shared" ca="1" si="32"/>
        <v>1</v>
      </c>
      <c r="G46" s="1" t="str">
        <f t="shared" ca="1" si="33"/>
        <v>Yes</v>
      </c>
      <c r="H46" s="1">
        <f t="shared" ca="1" si="34"/>
        <v>2006</v>
      </c>
      <c r="I46" s="1"/>
      <c r="J46" s="4">
        <f t="shared" ca="1" si="35"/>
        <v>0</v>
      </c>
      <c r="K46" s="1">
        <f t="shared" ca="1" si="36"/>
        <v>0</v>
      </c>
      <c r="L46" s="1">
        <f t="shared" ca="1" si="37"/>
        <v>0</v>
      </c>
      <c r="M46" s="1">
        <f t="shared" ca="1" si="38"/>
        <v>1</v>
      </c>
      <c r="N46" s="1">
        <v>9</v>
      </c>
      <c r="O46" s="1" t="s">
        <v>10</v>
      </c>
      <c r="P46" s="5">
        <f t="shared" ca="1" si="39"/>
        <v>0</v>
      </c>
      <c r="Q46" s="1"/>
      <c r="R46" s="1"/>
      <c r="S46" s="1"/>
      <c r="T46" s="1"/>
      <c r="U46" s="1"/>
      <c r="V46" s="4">
        <f t="shared" ca="1" si="40"/>
        <v>1</v>
      </c>
      <c r="W46" s="1">
        <f t="shared" ca="1" si="41"/>
        <v>0</v>
      </c>
      <c r="X46" s="1">
        <f t="shared" ca="1" si="42"/>
        <v>0</v>
      </c>
      <c r="Y46" s="5">
        <f t="shared" ca="1" si="43"/>
        <v>0</v>
      </c>
      <c r="Z46" s="1"/>
      <c r="AA46" s="1"/>
      <c r="AB46" s="1"/>
      <c r="AC46" s="4">
        <f t="shared" ca="1" si="29"/>
        <v>1</v>
      </c>
      <c r="AD46" s="5">
        <f t="shared" ca="1" si="44"/>
        <v>0</v>
      </c>
      <c r="AE46" s="1"/>
      <c r="AF46" s="1"/>
      <c r="AG46" s="1"/>
      <c r="AH46" s="4">
        <f t="shared" ca="1" si="45"/>
        <v>0</v>
      </c>
      <c r="AI46" s="5">
        <f t="shared" ca="1" si="46"/>
        <v>1</v>
      </c>
      <c r="AJ46" s="5"/>
    </row>
    <row r="47" spans="1:36" x14ac:dyDescent="0.25">
      <c r="A47" s="4"/>
      <c r="B47" s="1">
        <f t="shared" ca="1" si="30"/>
        <v>4</v>
      </c>
      <c r="C47" s="1" t="str">
        <f t="shared" ca="1" si="27"/>
        <v>Drama</v>
      </c>
      <c r="D47" s="1">
        <f t="shared" ca="1" si="31"/>
        <v>4</v>
      </c>
      <c r="E47" s="1" t="str">
        <f t="shared" ca="1" si="28"/>
        <v>America</v>
      </c>
      <c r="F47" s="1">
        <f t="shared" ca="1" si="32"/>
        <v>2</v>
      </c>
      <c r="G47" s="1" t="str">
        <f t="shared" ca="1" si="33"/>
        <v>No</v>
      </c>
      <c r="H47" s="1">
        <f t="shared" ca="1" si="34"/>
        <v>2006</v>
      </c>
      <c r="I47" s="1"/>
      <c r="J47" s="4">
        <f t="shared" ca="1" si="35"/>
        <v>0</v>
      </c>
      <c r="K47" s="1">
        <f t="shared" ca="1" si="36"/>
        <v>0</v>
      </c>
      <c r="L47" s="1">
        <f t="shared" ca="1" si="37"/>
        <v>0</v>
      </c>
      <c r="M47" s="1">
        <f t="shared" ca="1" si="38"/>
        <v>1</v>
      </c>
      <c r="N47" s="1">
        <v>10</v>
      </c>
      <c r="O47" s="1" t="s">
        <v>10</v>
      </c>
      <c r="P47" s="5">
        <f t="shared" ca="1" si="39"/>
        <v>0</v>
      </c>
      <c r="Q47" s="1"/>
      <c r="R47" s="1"/>
      <c r="S47" s="1"/>
      <c r="T47" s="1"/>
      <c r="U47" s="1"/>
      <c r="V47" s="4">
        <f t="shared" ca="1" si="40"/>
        <v>1</v>
      </c>
      <c r="W47" s="1">
        <f t="shared" ca="1" si="41"/>
        <v>0</v>
      </c>
      <c r="X47" s="1">
        <f t="shared" ca="1" si="42"/>
        <v>0</v>
      </c>
      <c r="Y47" s="5">
        <f t="shared" ca="1" si="43"/>
        <v>0</v>
      </c>
      <c r="Z47" s="1"/>
      <c r="AA47" s="1"/>
      <c r="AB47" s="1"/>
      <c r="AC47" s="4">
        <f t="shared" ca="1" si="29"/>
        <v>0</v>
      </c>
      <c r="AD47" s="5">
        <f t="shared" ca="1" si="44"/>
        <v>0</v>
      </c>
      <c r="AE47" s="1"/>
      <c r="AF47" s="1"/>
      <c r="AG47" s="1"/>
      <c r="AH47" s="4">
        <f t="shared" ca="1" si="45"/>
        <v>0</v>
      </c>
      <c r="AI47" s="5">
        <f t="shared" ca="1" si="46"/>
        <v>1</v>
      </c>
      <c r="AJ47" s="5"/>
    </row>
    <row r="48" spans="1:36" x14ac:dyDescent="0.25">
      <c r="A48" s="4"/>
      <c r="B48" s="1">
        <f t="shared" ca="1" si="30"/>
        <v>5</v>
      </c>
      <c r="C48" s="1" t="str">
        <f t="shared" ca="1" si="27"/>
        <v>Thriller</v>
      </c>
      <c r="D48" s="1">
        <f t="shared" ca="1" si="31"/>
        <v>4</v>
      </c>
      <c r="E48" s="1" t="str">
        <f t="shared" ca="1" si="28"/>
        <v>America</v>
      </c>
      <c r="F48" s="1">
        <f t="shared" ca="1" si="32"/>
        <v>1</v>
      </c>
      <c r="G48" s="1" t="str">
        <f t="shared" ca="1" si="33"/>
        <v>Yes</v>
      </c>
      <c r="H48" s="1">
        <f t="shared" ca="1" si="34"/>
        <v>2010</v>
      </c>
      <c r="I48" s="1"/>
      <c r="J48" s="4">
        <f t="shared" ca="1" si="35"/>
        <v>0</v>
      </c>
      <c r="K48" s="1">
        <f t="shared" ca="1" si="36"/>
        <v>0</v>
      </c>
      <c r="L48" s="1">
        <f t="shared" ca="1" si="37"/>
        <v>1</v>
      </c>
      <c r="M48" s="1">
        <f t="shared" ca="1" si="38"/>
        <v>0</v>
      </c>
      <c r="N48" s="1">
        <v>11</v>
      </c>
      <c r="O48" s="1" t="s">
        <v>10</v>
      </c>
      <c r="P48" s="5">
        <f t="shared" ca="1" si="39"/>
        <v>0</v>
      </c>
      <c r="Q48" s="1"/>
      <c r="R48" s="1"/>
      <c r="S48" s="1"/>
      <c r="T48" s="1"/>
      <c r="U48" s="1"/>
      <c r="V48" s="4">
        <f t="shared" ca="1" si="40"/>
        <v>1</v>
      </c>
      <c r="W48" s="1">
        <f t="shared" ca="1" si="41"/>
        <v>0</v>
      </c>
      <c r="X48" s="1">
        <f t="shared" ca="1" si="42"/>
        <v>0</v>
      </c>
      <c r="Y48" s="5">
        <f t="shared" ca="1" si="43"/>
        <v>0</v>
      </c>
      <c r="Z48" s="1"/>
      <c r="AA48" s="1"/>
      <c r="AB48" s="1"/>
      <c r="AC48" s="4">
        <f t="shared" ca="1" si="29"/>
        <v>1</v>
      </c>
      <c r="AD48" s="5">
        <f t="shared" ca="1" si="44"/>
        <v>0</v>
      </c>
      <c r="AE48" s="1"/>
      <c r="AF48" s="1"/>
      <c r="AG48" s="1"/>
      <c r="AH48" s="4">
        <f t="shared" ca="1" si="45"/>
        <v>0</v>
      </c>
      <c r="AI48" s="5">
        <f t="shared" ca="1" si="46"/>
        <v>1</v>
      </c>
      <c r="AJ48" s="5"/>
    </row>
    <row r="49" spans="1:36" x14ac:dyDescent="0.25">
      <c r="A49" s="4"/>
      <c r="B49" s="1">
        <f t="shared" ca="1" si="30"/>
        <v>3</v>
      </c>
      <c r="C49" s="1" t="str">
        <f t="shared" ca="1" si="27"/>
        <v>Horror</v>
      </c>
      <c r="D49" s="1">
        <f t="shared" ca="1" si="31"/>
        <v>4</v>
      </c>
      <c r="E49" s="1" t="str">
        <f t="shared" ca="1" si="28"/>
        <v>America</v>
      </c>
      <c r="F49" s="1">
        <f t="shared" ca="1" si="32"/>
        <v>2</v>
      </c>
      <c r="G49" s="1" t="str">
        <f t="shared" ca="1" si="33"/>
        <v>No</v>
      </c>
      <c r="H49" s="1">
        <f t="shared" ca="1" si="34"/>
        <v>2009</v>
      </c>
      <c r="I49" s="1"/>
      <c r="J49" s="4">
        <f t="shared" ca="1" si="35"/>
        <v>0</v>
      </c>
      <c r="K49" s="1">
        <f t="shared" ca="1" si="36"/>
        <v>0</v>
      </c>
      <c r="L49" s="1">
        <f t="shared" ca="1" si="37"/>
        <v>0</v>
      </c>
      <c r="M49" s="1">
        <f t="shared" ca="1" si="38"/>
        <v>0</v>
      </c>
      <c r="N49" s="1">
        <v>12</v>
      </c>
      <c r="O49" s="1" t="s">
        <v>10</v>
      </c>
      <c r="P49" s="5">
        <f t="shared" ca="1" si="39"/>
        <v>1</v>
      </c>
      <c r="Q49" s="1"/>
      <c r="R49" s="1"/>
      <c r="S49" s="1"/>
      <c r="T49" s="1"/>
      <c r="U49" s="1"/>
      <c r="V49" s="4">
        <f t="shared" ca="1" si="40"/>
        <v>1</v>
      </c>
      <c r="W49" s="1">
        <f t="shared" ca="1" si="41"/>
        <v>0</v>
      </c>
      <c r="X49" s="1">
        <f t="shared" ca="1" si="42"/>
        <v>0</v>
      </c>
      <c r="Y49" s="5">
        <f t="shared" ca="1" si="43"/>
        <v>0</v>
      </c>
      <c r="Z49" s="1"/>
      <c r="AA49" s="1"/>
      <c r="AB49" s="1"/>
      <c r="AC49" s="4">
        <f t="shared" ca="1" si="29"/>
        <v>0</v>
      </c>
      <c r="AD49" s="5">
        <f t="shared" ca="1" si="44"/>
        <v>0</v>
      </c>
      <c r="AE49" s="1"/>
      <c r="AF49" s="1"/>
      <c r="AG49" s="1"/>
      <c r="AH49" s="4">
        <f t="shared" ca="1" si="45"/>
        <v>0</v>
      </c>
      <c r="AI49" s="5">
        <f t="shared" ca="1" si="46"/>
        <v>1</v>
      </c>
      <c r="AJ49" s="5"/>
    </row>
    <row r="50" spans="1:36" x14ac:dyDescent="0.25">
      <c r="A50" s="4"/>
      <c r="B50" s="1">
        <f t="shared" ca="1" si="30"/>
        <v>4</v>
      </c>
      <c r="C50" s="1" t="str">
        <f t="shared" ca="1" si="27"/>
        <v>Drama</v>
      </c>
      <c r="D50" s="1">
        <f t="shared" ca="1" si="31"/>
        <v>3</v>
      </c>
      <c r="E50" s="1" t="str">
        <f t="shared" ca="1" si="28"/>
        <v>America</v>
      </c>
      <c r="F50" s="1">
        <f t="shared" ca="1" si="32"/>
        <v>2</v>
      </c>
      <c r="G50" s="1" t="str">
        <f t="shared" ca="1" si="33"/>
        <v>No</v>
      </c>
      <c r="H50" s="1">
        <f t="shared" ca="1" si="34"/>
        <v>2002</v>
      </c>
      <c r="I50" s="1"/>
      <c r="J50" s="4">
        <f t="shared" ca="1" si="35"/>
        <v>0</v>
      </c>
      <c r="K50" s="1">
        <f t="shared" ca="1" si="36"/>
        <v>0</v>
      </c>
      <c r="L50" s="1">
        <f t="shared" ca="1" si="37"/>
        <v>0</v>
      </c>
      <c r="M50" s="1">
        <f t="shared" ca="1" si="38"/>
        <v>1</v>
      </c>
      <c r="N50" s="1">
        <v>13</v>
      </c>
      <c r="O50" s="1" t="s">
        <v>10</v>
      </c>
      <c r="P50" s="5">
        <f t="shared" ca="1" si="39"/>
        <v>0</v>
      </c>
      <c r="Q50" s="1"/>
      <c r="R50" s="1"/>
      <c r="S50" s="1"/>
      <c r="T50" s="1"/>
      <c r="U50" s="1"/>
      <c r="V50" s="4">
        <f t="shared" ca="1" si="40"/>
        <v>1</v>
      </c>
      <c r="W50" s="1">
        <f t="shared" ca="1" si="41"/>
        <v>0</v>
      </c>
      <c r="X50" s="1">
        <f t="shared" ca="1" si="42"/>
        <v>0</v>
      </c>
      <c r="Y50" s="5">
        <f t="shared" ca="1" si="43"/>
        <v>0</v>
      </c>
      <c r="Z50" s="1"/>
      <c r="AA50" s="1"/>
      <c r="AB50" s="1"/>
      <c r="AC50" s="4">
        <f t="shared" ca="1" si="29"/>
        <v>0</v>
      </c>
      <c r="AD50" s="5">
        <f t="shared" ca="1" si="44"/>
        <v>0</v>
      </c>
      <c r="AE50" s="1"/>
      <c r="AF50" s="1"/>
      <c r="AG50" s="1"/>
      <c r="AH50" s="4">
        <f t="shared" ca="1" si="45"/>
        <v>1</v>
      </c>
      <c r="AI50" s="5">
        <f t="shared" ca="1" si="46"/>
        <v>0</v>
      </c>
      <c r="AJ50" s="5"/>
    </row>
    <row r="51" spans="1:36" x14ac:dyDescent="0.25">
      <c r="A51" s="4"/>
      <c r="B51" s="1">
        <f t="shared" ca="1" si="30"/>
        <v>1</v>
      </c>
      <c r="C51" s="1" t="str">
        <f t="shared" ca="1" si="27"/>
        <v>Action</v>
      </c>
      <c r="D51" s="1">
        <f t="shared" ca="1" si="31"/>
        <v>4</v>
      </c>
      <c r="E51" s="1" t="str">
        <f t="shared" ca="1" si="28"/>
        <v>America</v>
      </c>
      <c r="F51" s="1">
        <f t="shared" ca="1" si="32"/>
        <v>1</v>
      </c>
      <c r="G51" s="1" t="str">
        <f t="shared" ca="1" si="33"/>
        <v>Yes</v>
      </c>
      <c r="H51" s="1">
        <f t="shared" ca="1" si="34"/>
        <v>2006</v>
      </c>
      <c r="I51" s="1"/>
      <c r="J51" s="4">
        <f t="shared" ca="1" si="35"/>
        <v>1</v>
      </c>
      <c r="K51" s="1">
        <f t="shared" ca="1" si="36"/>
        <v>0</v>
      </c>
      <c r="L51" s="1">
        <f t="shared" ca="1" si="37"/>
        <v>0</v>
      </c>
      <c r="M51" s="1">
        <f t="shared" ca="1" si="38"/>
        <v>0</v>
      </c>
      <c r="N51" s="1">
        <v>14</v>
      </c>
      <c r="O51" s="1" t="s">
        <v>10</v>
      </c>
      <c r="P51" s="5">
        <f t="shared" ca="1" si="39"/>
        <v>0</v>
      </c>
      <c r="Q51" s="1"/>
      <c r="R51" s="1"/>
      <c r="S51" s="1"/>
      <c r="T51" s="1"/>
      <c r="U51" s="1"/>
      <c r="V51" s="4">
        <f t="shared" ca="1" si="40"/>
        <v>1</v>
      </c>
      <c r="W51" s="1">
        <f t="shared" ca="1" si="41"/>
        <v>0</v>
      </c>
      <c r="X51" s="1">
        <f t="shared" ca="1" si="42"/>
        <v>0</v>
      </c>
      <c r="Y51" s="5">
        <f t="shared" ca="1" si="43"/>
        <v>0</v>
      </c>
      <c r="Z51" s="1"/>
      <c r="AA51" s="1"/>
      <c r="AB51" s="1"/>
      <c r="AC51" s="4">
        <f t="shared" ca="1" si="29"/>
        <v>1</v>
      </c>
      <c r="AD51" s="5">
        <f t="shared" ca="1" si="44"/>
        <v>0</v>
      </c>
      <c r="AE51" s="1"/>
      <c r="AF51" s="1"/>
      <c r="AG51" s="1"/>
      <c r="AH51" s="4">
        <f t="shared" ca="1" si="45"/>
        <v>0</v>
      </c>
      <c r="AI51" s="5">
        <f t="shared" ca="1" si="46"/>
        <v>1</v>
      </c>
      <c r="AJ51" s="5"/>
    </row>
    <row r="52" spans="1:36" x14ac:dyDescent="0.25">
      <c r="A52" s="4"/>
      <c r="B52" s="1">
        <f t="shared" ca="1" si="30"/>
        <v>1</v>
      </c>
      <c r="C52" s="1" t="str">
        <f t="shared" ca="1" si="27"/>
        <v>Action</v>
      </c>
      <c r="D52" s="1">
        <f t="shared" ca="1" si="31"/>
        <v>3</v>
      </c>
      <c r="E52" s="1" t="str">
        <f t="shared" ca="1" si="28"/>
        <v>America</v>
      </c>
      <c r="F52" s="1">
        <f t="shared" ca="1" si="32"/>
        <v>2</v>
      </c>
      <c r="G52" s="1" t="str">
        <f t="shared" ca="1" si="33"/>
        <v>No</v>
      </c>
      <c r="H52" s="1">
        <f t="shared" ca="1" si="34"/>
        <v>2005</v>
      </c>
      <c r="I52" s="1"/>
      <c r="J52" s="4">
        <f t="shared" ca="1" si="35"/>
        <v>1</v>
      </c>
      <c r="K52" s="1">
        <f t="shared" ca="1" si="36"/>
        <v>0</v>
      </c>
      <c r="L52" s="1">
        <f t="shared" ca="1" si="37"/>
        <v>0</v>
      </c>
      <c r="M52" s="1">
        <f t="shared" ca="1" si="38"/>
        <v>0</v>
      </c>
      <c r="N52" s="1">
        <v>15</v>
      </c>
      <c r="O52" s="1" t="s">
        <v>10</v>
      </c>
      <c r="P52" s="5">
        <f t="shared" ca="1" si="39"/>
        <v>0</v>
      </c>
      <c r="Q52" s="1"/>
      <c r="R52" s="1"/>
      <c r="S52" s="1"/>
      <c r="T52" s="1"/>
      <c r="U52" s="1"/>
      <c r="V52" s="4">
        <f t="shared" ca="1" si="40"/>
        <v>1</v>
      </c>
      <c r="W52" s="1">
        <f t="shared" ca="1" si="41"/>
        <v>0</v>
      </c>
      <c r="X52" s="1">
        <f t="shared" ca="1" si="42"/>
        <v>0</v>
      </c>
      <c r="Y52" s="5">
        <f t="shared" ca="1" si="43"/>
        <v>0</v>
      </c>
      <c r="Z52" s="1"/>
      <c r="AA52" s="1"/>
      <c r="AB52" s="1"/>
      <c r="AC52" s="4">
        <f t="shared" ca="1" si="29"/>
        <v>0</v>
      </c>
      <c r="AD52" s="5">
        <f t="shared" ca="1" si="44"/>
        <v>0</v>
      </c>
      <c r="AE52" s="1"/>
      <c r="AF52" s="1"/>
      <c r="AG52" s="1"/>
      <c r="AH52" s="4">
        <f t="shared" ca="1" si="45"/>
        <v>1</v>
      </c>
      <c r="AI52" s="5">
        <f t="shared" ca="1" si="46"/>
        <v>1</v>
      </c>
      <c r="AJ52" s="5"/>
    </row>
    <row r="53" spans="1:36" x14ac:dyDescent="0.25">
      <c r="A53" s="4"/>
      <c r="B53" s="1">
        <f t="shared" ca="1" si="30"/>
        <v>2</v>
      </c>
      <c r="C53" s="1" t="str">
        <f t="shared" ca="1" si="27"/>
        <v>Comedy</v>
      </c>
      <c r="D53" s="1">
        <f t="shared" ca="1" si="31"/>
        <v>2</v>
      </c>
      <c r="E53" s="1" t="str">
        <f t="shared" ca="1" si="28"/>
        <v>America</v>
      </c>
      <c r="F53" s="1">
        <f t="shared" ca="1" si="32"/>
        <v>2</v>
      </c>
      <c r="G53" s="1" t="str">
        <f t="shared" ca="1" si="33"/>
        <v>No</v>
      </c>
      <c r="H53" s="1">
        <f t="shared" ca="1" si="34"/>
        <v>2006</v>
      </c>
      <c r="I53" s="1"/>
      <c r="J53" s="4">
        <f ca="1">IF(C53="Action",1,0)</f>
        <v>0</v>
      </c>
      <c r="K53" s="1">
        <f ca="1">IF(C53="Comedy",1,0)</f>
        <v>1</v>
      </c>
      <c r="L53" s="1">
        <f ca="1">IF(C53="Thriller",1,0)</f>
        <v>0</v>
      </c>
      <c r="M53" s="1">
        <f ca="1">IF(C53="Drama",1,0)</f>
        <v>0</v>
      </c>
      <c r="N53" s="1">
        <v>16</v>
      </c>
      <c r="O53" s="1" t="s">
        <v>10</v>
      </c>
      <c r="P53" s="5">
        <f ca="1">IF(C53="Horror",1,0)</f>
        <v>0</v>
      </c>
      <c r="Q53" s="1"/>
      <c r="R53" s="1"/>
      <c r="S53" s="1"/>
      <c r="T53" s="1"/>
      <c r="U53" s="1"/>
      <c r="V53" s="4">
        <f t="shared" ca="1" si="40"/>
        <v>1</v>
      </c>
      <c r="W53" s="1">
        <f t="shared" ca="1" si="41"/>
        <v>0</v>
      </c>
      <c r="X53" s="1">
        <f t="shared" ca="1" si="42"/>
        <v>0</v>
      </c>
      <c r="Y53" s="5">
        <f t="shared" ca="1" si="43"/>
        <v>0</v>
      </c>
      <c r="Z53" s="1"/>
      <c r="AA53" s="1"/>
      <c r="AB53" s="1"/>
      <c r="AC53" s="4">
        <f t="shared" ca="1" si="29"/>
        <v>0</v>
      </c>
      <c r="AD53" s="5">
        <f t="shared" ca="1" si="44"/>
        <v>0</v>
      </c>
      <c r="AE53" s="1"/>
      <c r="AF53" s="1"/>
      <c r="AG53" s="1"/>
      <c r="AH53" s="4">
        <f ca="1">IF(AND(H53&gt;=2000,H53&lt;=2005),1,0)</f>
        <v>0</v>
      </c>
      <c r="AI53" s="5">
        <f ca="1">IF(AND(H53&gt;=2005,H53&lt;=2010),1,0)</f>
        <v>1</v>
      </c>
      <c r="AJ53" s="5"/>
    </row>
    <row r="54" spans="1:36" x14ac:dyDescent="0.25">
      <c r="A54" s="4"/>
      <c r="B54" s="1">
        <f t="shared" ca="1" si="30"/>
        <v>4</v>
      </c>
      <c r="C54" s="1" t="str">
        <f t="shared" ca="1" si="27"/>
        <v>Drama</v>
      </c>
      <c r="D54" s="1">
        <f t="shared" ca="1" si="31"/>
        <v>4</v>
      </c>
      <c r="E54" s="1" t="str">
        <f t="shared" ca="1" si="28"/>
        <v>America</v>
      </c>
      <c r="F54" s="1">
        <f t="shared" ca="1" si="32"/>
        <v>2</v>
      </c>
      <c r="G54" s="1" t="str">
        <f t="shared" ca="1" si="33"/>
        <v>No</v>
      </c>
      <c r="H54" s="1">
        <f t="shared" ca="1" si="34"/>
        <v>2005</v>
      </c>
      <c r="I54" s="1"/>
      <c r="J54" s="4">
        <f t="shared" ref="J54:J56" ca="1" si="47">IF(C54="Action",1,0)</f>
        <v>0</v>
      </c>
      <c r="K54" s="1">
        <f t="shared" ref="K54:K56" ca="1" si="48">IF(C54="Comedy",1,0)</f>
        <v>0</v>
      </c>
      <c r="L54" s="1">
        <f t="shared" ref="L54:L56" ca="1" si="49">IF(C54="Thriller",1,0)</f>
        <v>0</v>
      </c>
      <c r="M54" s="1">
        <f t="shared" ref="M54:M56" ca="1" si="50">IF(C54="Drama",1,0)</f>
        <v>1</v>
      </c>
      <c r="N54" s="1">
        <v>17</v>
      </c>
      <c r="O54" s="1" t="s">
        <v>10</v>
      </c>
      <c r="P54" s="5">
        <f t="shared" ref="P54:P56" ca="1" si="51">IF(C54="Horror",1,0)</f>
        <v>0</v>
      </c>
      <c r="Q54" s="1"/>
      <c r="R54" s="1"/>
      <c r="S54" s="1"/>
      <c r="T54" s="1"/>
      <c r="U54" s="1"/>
      <c r="V54" s="4">
        <f t="shared" ca="1" si="40"/>
        <v>1</v>
      </c>
      <c r="W54" s="1">
        <f t="shared" ca="1" si="41"/>
        <v>0</v>
      </c>
      <c r="X54" s="1">
        <f t="shared" ca="1" si="42"/>
        <v>0</v>
      </c>
      <c r="Y54" s="5">
        <f t="shared" ca="1" si="43"/>
        <v>0</v>
      </c>
      <c r="Z54" s="1"/>
      <c r="AA54" s="1"/>
      <c r="AB54" s="1"/>
      <c r="AC54" s="4">
        <f t="shared" ca="1" si="29"/>
        <v>0</v>
      </c>
      <c r="AD54" s="5">
        <f t="shared" ca="1" si="44"/>
        <v>0</v>
      </c>
      <c r="AE54" s="1"/>
      <c r="AF54" s="1"/>
      <c r="AG54" s="1"/>
      <c r="AH54" s="4">
        <f t="shared" ref="AH54:AH56" ca="1" si="52">IF(AND(H54&gt;=2000,H54&lt;=2005),1,0)</f>
        <v>1</v>
      </c>
      <c r="AI54" s="5">
        <f t="shared" ref="AI54:AI56" ca="1" si="53">IF(AND(H54&gt;=2005,H54&lt;=2010),1,0)</f>
        <v>1</v>
      </c>
      <c r="AJ54" s="5"/>
    </row>
    <row r="55" spans="1:36" x14ac:dyDescent="0.25">
      <c r="A55" s="4"/>
      <c r="B55" s="1">
        <f t="shared" ca="1" si="30"/>
        <v>1</v>
      </c>
      <c r="C55" s="1" t="str">
        <f t="shared" ca="1" si="27"/>
        <v>Action</v>
      </c>
      <c r="D55" s="1">
        <f t="shared" ca="1" si="31"/>
        <v>1</v>
      </c>
      <c r="E55" s="1" t="str">
        <f t="shared" ca="1" si="28"/>
        <v>America</v>
      </c>
      <c r="F55" s="1">
        <f t="shared" ca="1" si="32"/>
        <v>1</v>
      </c>
      <c r="G55" s="1" t="str">
        <f t="shared" ca="1" si="33"/>
        <v>Yes</v>
      </c>
      <c r="H55" s="1">
        <f t="shared" ca="1" si="34"/>
        <v>2000</v>
      </c>
      <c r="I55" s="1"/>
      <c r="J55" s="4">
        <f t="shared" ca="1" si="47"/>
        <v>1</v>
      </c>
      <c r="K55" s="1">
        <f t="shared" ca="1" si="48"/>
        <v>0</v>
      </c>
      <c r="L55" s="1">
        <f t="shared" ca="1" si="49"/>
        <v>0</v>
      </c>
      <c r="M55" s="1">
        <f t="shared" ca="1" si="50"/>
        <v>0</v>
      </c>
      <c r="N55" s="1">
        <v>18</v>
      </c>
      <c r="O55" s="1" t="s">
        <v>10</v>
      </c>
      <c r="P55" s="5">
        <f t="shared" ca="1" si="51"/>
        <v>0</v>
      </c>
      <c r="Q55" s="1"/>
      <c r="R55" s="1"/>
      <c r="S55" s="1"/>
      <c r="T55" s="1"/>
      <c r="U55" s="1"/>
      <c r="V55" s="4">
        <f ca="1">IF(E55="America",1,0)</f>
        <v>1</v>
      </c>
      <c r="W55" s="1">
        <f t="shared" ca="1" si="41"/>
        <v>0</v>
      </c>
      <c r="X55" s="1">
        <f t="shared" ca="1" si="42"/>
        <v>0</v>
      </c>
      <c r="Y55" s="5">
        <f t="shared" ca="1" si="43"/>
        <v>0</v>
      </c>
      <c r="Z55" s="1"/>
      <c r="AA55" s="1"/>
      <c r="AB55" s="1"/>
      <c r="AC55" s="4">
        <f t="shared" ca="1" si="29"/>
        <v>1</v>
      </c>
      <c r="AD55" s="5">
        <f t="shared" ca="1" si="44"/>
        <v>0</v>
      </c>
      <c r="AE55" s="1"/>
      <c r="AF55" s="1"/>
      <c r="AG55" s="1"/>
      <c r="AH55" s="4">
        <f t="shared" ca="1" si="52"/>
        <v>1</v>
      </c>
      <c r="AI55" s="5">
        <f t="shared" ca="1" si="53"/>
        <v>0</v>
      </c>
      <c r="AJ55" s="5"/>
    </row>
    <row r="56" spans="1:36" ht="15.75" thickBot="1" x14ac:dyDescent="0.3">
      <c r="A56" s="4"/>
      <c r="B56" s="1">
        <f t="shared" ca="1" si="30"/>
        <v>5</v>
      </c>
      <c r="C56" s="1" t="str">
        <f t="shared" ca="1" si="27"/>
        <v>Thriller</v>
      </c>
      <c r="D56" s="1">
        <f t="shared" ca="1" si="31"/>
        <v>4</v>
      </c>
      <c r="E56" s="1" t="str">
        <f t="shared" ca="1" si="28"/>
        <v>America</v>
      </c>
      <c r="F56" s="1">
        <f t="shared" ca="1" si="32"/>
        <v>1</v>
      </c>
      <c r="G56" s="1" t="str">
        <f t="shared" ca="1" si="33"/>
        <v>Yes</v>
      </c>
      <c r="H56" s="1">
        <f t="shared" ca="1" si="34"/>
        <v>2010</v>
      </c>
      <c r="I56" s="1"/>
      <c r="J56" s="4">
        <f t="shared" ca="1" si="47"/>
        <v>0</v>
      </c>
      <c r="K56" s="1">
        <f t="shared" ca="1" si="48"/>
        <v>0</v>
      </c>
      <c r="L56" s="1">
        <f t="shared" ca="1" si="49"/>
        <v>1</v>
      </c>
      <c r="M56" s="1">
        <f t="shared" ca="1" si="50"/>
        <v>0</v>
      </c>
      <c r="N56" s="1">
        <v>19</v>
      </c>
      <c r="O56" s="1" t="s">
        <v>10</v>
      </c>
      <c r="P56" s="5">
        <f t="shared" ca="1" si="51"/>
        <v>0</v>
      </c>
      <c r="Q56" s="1"/>
      <c r="R56" s="1"/>
      <c r="S56" s="1"/>
      <c r="T56" s="1"/>
      <c r="U56" s="1"/>
      <c r="V56" s="9">
        <f t="shared" ref="V56" ca="1" si="54">IF(E56="America",1,0)</f>
        <v>1</v>
      </c>
      <c r="W56" s="10">
        <f t="shared" ca="1" si="41"/>
        <v>0</v>
      </c>
      <c r="X56" s="10">
        <f t="shared" ca="1" si="42"/>
        <v>0</v>
      </c>
      <c r="Y56" s="11">
        <f t="shared" ca="1" si="43"/>
        <v>0</v>
      </c>
      <c r="Z56" s="1"/>
      <c r="AA56" s="1"/>
      <c r="AB56" s="1"/>
      <c r="AC56" s="9">
        <f t="shared" ca="1" si="29"/>
        <v>1</v>
      </c>
      <c r="AD56" s="11">
        <f t="shared" ca="1" si="44"/>
        <v>0</v>
      </c>
      <c r="AE56" s="1"/>
      <c r="AF56" s="1"/>
      <c r="AG56" s="1"/>
      <c r="AH56" s="9">
        <f t="shared" ca="1" si="52"/>
        <v>0</v>
      </c>
      <c r="AI56" s="11">
        <f t="shared" ca="1" si="53"/>
        <v>1</v>
      </c>
      <c r="AJ56" s="5"/>
    </row>
    <row r="57" spans="1:36" ht="15.75" thickBot="1" x14ac:dyDescent="0.3">
      <c r="A57" s="4"/>
      <c r="B57" s="1"/>
      <c r="C57" s="1"/>
      <c r="D57" s="1"/>
      <c r="E57" s="1"/>
      <c r="F57" s="1"/>
      <c r="G57" s="1"/>
      <c r="H57" s="1"/>
      <c r="I57" s="12" t="s">
        <v>14</v>
      </c>
      <c r="J57" s="13">
        <f ca="1">SUM(J38:J56)</f>
        <v>5</v>
      </c>
      <c r="K57" s="14">
        <f ca="1">SUM(K38:K56)</f>
        <v>2</v>
      </c>
      <c r="L57" s="14">
        <f ca="1">SUM(L38:L56)</f>
        <v>5</v>
      </c>
      <c r="M57" s="14">
        <f ca="1">SUM(M38:M56)</f>
        <v>6</v>
      </c>
      <c r="N57" s="14"/>
      <c r="O57" s="14"/>
      <c r="P57" s="15">
        <f ca="1">SUM(P38:P56)</f>
        <v>1</v>
      </c>
      <c r="Q57" s="1"/>
      <c r="R57" s="1"/>
      <c r="S57" s="1"/>
      <c r="T57" s="1"/>
      <c r="U57" s="12" t="s">
        <v>14</v>
      </c>
      <c r="V57" s="12">
        <f ca="1">SUM(V38:V56)</f>
        <v>19</v>
      </c>
      <c r="W57" s="12">
        <f ca="1">SUM(W38:W56)</f>
        <v>0</v>
      </c>
      <c r="X57" s="14">
        <f ca="1">SUM(X38:X56)</f>
        <v>0</v>
      </c>
      <c r="Y57" s="12">
        <f ca="1">SUM(Y38:Y56)</f>
        <v>0</v>
      </c>
      <c r="Z57" s="17"/>
      <c r="AA57" s="17"/>
      <c r="AB57" s="12" t="s">
        <v>14</v>
      </c>
      <c r="AC57" s="15">
        <f ca="1">SUM(AC38:AC56)</f>
        <v>11</v>
      </c>
      <c r="AD57" s="15">
        <f ca="1">SUM(AD38:AD56)</f>
        <v>0</v>
      </c>
      <c r="AE57" s="17"/>
      <c r="AF57" s="17"/>
      <c r="AG57" s="12" t="s">
        <v>14</v>
      </c>
      <c r="AH57" s="12">
        <f ca="1">SUM(AH38:AH56)</f>
        <v>7</v>
      </c>
      <c r="AI57" s="15">
        <f ca="1">SUM(AI38:AI56)</f>
        <v>16</v>
      </c>
      <c r="AJ57" s="5"/>
    </row>
    <row r="58" spans="1:36" x14ac:dyDescent="0.25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5"/>
    </row>
    <row r="59" spans="1:36" x14ac:dyDescent="0.25">
      <c r="A59" s="4"/>
      <c r="B59" s="1"/>
      <c r="C59" s="1"/>
      <c r="D59" s="1"/>
      <c r="E59" s="1"/>
      <c r="F59" s="1"/>
      <c r="G59" s="1"/>
      <c r="H59" s="1"/>
      <c r="I59" s="1"/>
      <c r="J59" s="1">
        <f ca="1">J57</f>
        <v>5</v>
      </c>
      <c r="K59" s="1" t="str">
        <f>J37</f>
        <v>Action</v>
      </c>
      <c r="L59" s="1">
        <f ca="1">MAX(J57:P57)</f>
        <v>6</v>
      </c>
      <c r="M59" s="1"/>
      <c r="N59" s="1"/>
      <c r="O59" s="1"/>
      <c r="P59" s="1"/>
      <c r="Q59" s="1"/>
      <c r="R59" s="1"/>
      <c r="S59" s="1"/>
      <c r="T59" s="1"/>
      <c r="U59" s="1"/>
      <c r="V59" s="1">
        <f ca="1">V57</f>
        <v>19</v>
      </c>
      <c r="W59" s="1" t="str">
        <f>V37</f>
        <v>America</v>
      </c>
      <c r="X59" s="1">
        <f ca="1">MAX(V57:Y57)</f>
        <v>19</v>
      </c>
      <c r="Y59" s="1"/>
      <c r="Z59" s="1"/>
      <c r="AA59" s="1"/>
      <c r="AB59" s="1"/>
      <c r="AC59" s="1">
        <f ca="1">AC57</f>
        <v>11</v>
      </c>
      <c r="AD59" s="1" t="str">
        <f>AC37</f>
        <v>Yes</v>
      </c>
      <c r="AE59" s="1">
        <f ca="1">MAX(AC57:AD57)</f>
        <v>11</v>
      </c>
      <c r="AF59" s="1"/>
      <c r="AG59" s="1"/>
      <c r="AH59" s="1">
        <f ca="1">AH57</f>
        <v>7</v>
      </c>
      <c r="AI59" s="1" t="str">
        <f>AH37</f>
        <v>From 2000-2005</v>
      </c>
      <c r="AJ59" s="5">
        <f ca="1">MAX(AH57:AI57)</f>
        <v>16</v>
      </c>
    </row>
    <row r="60" spans="1:36" x14ac:dyDescent="0.25">
      <c r="A60" s="4"/>
      <c r="B60" s="1"/>
      <c r="C60" s="1"/>
      <c r="D60" s="1"/>
      <c r="E60" s="1"/>
      <c r="F60" s="1"/>
      <c r="G60" s="1"/>
      <c r="H60" s="1"/>
      <c r="I60" s="1"/>
      <c r="J60" s="1">
        <f ca="1">K57</f>
        <v>2</v>
      </c>
      <c r="K60" s="1" t="str">
        <f>K37</f>
        <v>Comedy</v>
      </c>
      <c r="L60" s="1"/>
      <c r="M60" s="20" t="str">
        <f ca="1">VLOOKUP(L59,J59:K63,2)</f>
        <v>Drama</v>
      </c>
      <c r="N60" s="1"/>
      <c r="O60" s="1"/>
      <c r="P60" s="1"/>
      <c r="Q60" s="1"/>
      <c r="R60" s="1"/>
      <c r="S60" s="1"/>
      <c r="T60" s="1"/>
      <c r="U60" s="1"/>
      <c r="V60" s="1">
        <f ca="1">W57</f>
        <v>0</v>
      </c>
      <c r="W60" s="1" t="str">
        <f>W37</f>
        <v>Europe</v>
      </c>
      <c r="X60" s="1"/>
      <c r="Y60" s="20" t="str">
        <f ca="1">VLOOKUP(X59,V59:W62,2)</f>
        <v>Africa</v>
      </c>
      <c r="Z60" s="1"/>
      <c r="AA60" s="1"/>
      <c r="AB60" s="1"/>
      <c r="AC60" s="1">
        <f ca="1">AD57</f>
        <v>0</v>
      </c>
      <c r="AD60" s="1" t="str">
        <f>AD37</f>
        <v>No</v>
      </c>
      <c r="AE60" s="20" t="str">
        <f ca="1">VLOOKUP(AE59,AC59:AD60,2)</f>
        <v>Yes</v>
      </c>
      <c r="AF60" s="1"/>
      <c r="AG60" s="1"/>
      <c r="AH60" s="1">
        <f ca="1">AI57</f>
        <v>16</v>
      </c>
      <c r="AI60" s="1" t="str">
        <f>AI37</f>
        <v>From 2005-2010</v>
      </c>
      <c r="AJ60" s="21" t="str">
        <f ca="1">VLOOKUP(AJ59,AH59:AI60,2)</f>
        <v>From 2005-2010</v>
      </c>
    </row>
    <row r="61" spans="1:36" x14ac:dyDescent="0.25">
      <c r="A61" s="4"/>
      <c r="B61" s="1"/>
      <c r="C61" s="1"/>
      <c r="D61" s="1"/>
      <c r="E61" s="1"/>
      <c r="F61" s="1"/>
      <c r="G61" s="1"/>
      <c r="H61" s="1"/>
      <c r="I61" s="1"/>
      <c r="J61" s="1">
        <f ca="1">L57</f>
        <v>5</v>
      </c>
      <c r="K61" s="1" t="str">
        <f>L37</f>
        <v>Thriller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>
        <f ca="1">X57</f>
        <v>0</v>
      </c>
      <c r="W61" s="1" t="str">
        <f>X37</f>
        <v>Asia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5"/>
    </row>
    <row r="62" spans="1:36" x14ac:dyDescent="0.25">
      <c r="A62" s="4"/>
      <c r="B62" s="1"/>
      <c r="C62" s="1"/>
      <c r="D62" s="1"/>
      <c r="E62" s="1"/>
      <c r="F62" s="1"/>
      <c r="G62" s="1"/>
      <c r="H62" s="1"/>
      <c r="I62" s="1"/>
      <c r="J62" s="1">
        <f ca="1">M57</f>
        <v>6</v>
      </c>
      <c r="K62" s="1" t="str">
        <f>M37</f>
        <v>Drama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>
        <f ca="1">Y57</f>
        <v>0</v>
      </c>
      <c r="W62" s="1" t="str">
        <f>Y37</f>
        <v>Africa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5"/>
    </row>
    <row r="63" spans="1:36" ht="15.75" thickBot="1" x14ac:dyDescent="0.3">
      <c r="A63" s="9"/>
      <c r="B63" s="10"/>
      <c r="C63" s="10"/>
      <c r="D63" s="10"/>
      <c r="E63" s="10"/>
      <c r="F63" s="10"/>
      <c r="G63" s="10"/>
      <c r="H63" s="10"/>
      <c r="I63" s="10"/>
      <c r="J63" s="10">
        <f ca="1">P57</f>
        <v>1</v>
      </c>
      <c r="K63" s="10" t="str">
        <f>P37</f>
        <v>Horror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1"/>
    </row>
    <row r="65" spans="1:36" ht="15.75" thickBot="1" x14ac:dyDescent="0.3"/>
    <row r="66" spans="1:36" ht="16.5" thickBot="1" x14ac:dyDescent="0.3">
      <c r="A66" s="34" t="s">
        <v>25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3"/>
    </row>
    <row r="67" spans="1:36" ht="15.75" thickBot="1" x14ac:dyDescent="0.3">
      <c r="A67" s="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5"/>
    </row>
    <row r="68" spans="1:36" ht="15.75" thickBot="1" x14ac:dyDescent="0.3">
      <c r="A68" s="4"/>
      <c r="B68" s="1"/>
      <c r="C68" s="1"/>
      <c r="D68" s="1"/>
      <c r="E68" s="1"/>
      <c r="F68" s="1"/>
      <c r="G68" s="1"/>
      <c r="H68" s="1"/>
      <c r="I68" s="1"/>
      <c r="J68" s="31" t="s">
        <v>15</v>
      </c>
      <c r="K68" s="32"/>
      <c r="L68" s="32"/>
      <c r="M68" s="32"/>
      <c r="N68" s="32"/>
      <c r="O68" s="32"/>
      <c r="P68" s="33"/>
      <c r="Q68" s="1"/>
      <c r="R68" s="1"/>
      <c r="S68" s="1"/>
      <c r="T68" s="1"/>
      <c r="U68" s="1"/>
      <c r="V68" s="31" t="s">
        <v>16</v>
      </c>
      <c r="W68" s="32"/>
      <c r="X68" s="32"/>
      <c r="Y68" s="33"/>
      <c r="Z68" s="16"/>
      <c r="AA68" s="16"/>
      <c r="AB68" s="1"/>
      <c r="AC68" s="31" t="s">
        <v>22</v>
      </c>
      <c r="AD68" s="33"/>
      <c r="AE68" s="16"/>
      <c r="AF68" s="16"/>
      <c r="AG68" s="1"/>
      <c r="AH68" s="31" t="s">
        <v>21</v>
      </c>
      <c r="AI68" s="33"/>
      <c r="AJ68" s="5"/>
    </row>
    <row r="69" spans="1:36" ht="15.75" thickBot="1" x14ac:dyDescent="0.3">
      <c r="A69" s="18" t="s">
        <v>0</v>
      </c>
      <c r="B69" s="19"/>
      <c r="C69" s="1" t="s">
        <v>4</v>
      </c>
      <c r="D69" s="1"/>
      <c r="E69" s="1" t="s">
        <v>1</v>
      </c>
      <c r="F69" s="1"/>
      <c r="G69" s="1" t="s">
        <v>2</v>
      </c>
      <c r="H69" s="1" t="s">
        <v>3</v>
      </c>
      <c r="I69" s="1"/>
      <c r="J69" s="6" t="s">
        <v>5</v>
      </c>
      <c r="K69" s="7" t="s">
        <v>7</v>
      </c>
      <c r="L69" s="7" t="s">
        <v>6</v>
      </c>
      <c r="M69" s="7" t="s">
        <v>9</v>
      </c>
      <c r="N69" s="7"/>
      <c r="O69" s="7"/>
      <c r="P69" s="8" t="s">
        <v>8</v>
      </c>
      <c r="Q69" s="1"/>
      <c r="R69" s="1"/>
      <c r="S69" s="1"/>
      <c r="T69" s="1"/>
      <c r="U69" s="1"/>
      <c r="V69" s="6" t="s">
        <v>10</v>
      </c>
      <c r="W69" s="7" t="s">
        <v>11</v>
      </c>
      <c r="X69" s="7" t="s">
        <v>12</v>
      </c>
      <c r="Y69" s="8" t="s">
        <v>13</v>
      </c>
      <c r="Z69" s="1"/>
      <c r="AA69" s="1"/>
      <c r="AB69" s="1"/>
      <c r="AC69" s="6" t="s">
        <v>17</v>
      </c>
      <c r="AD69" s="8" t="s">
        <v>18</v>
      </c>
      <c r="AE69" s="1"/>
      <c r="AF69" s="1"/>
      <c r="AG69" s="1"/>
      <c r="AH69" s="6" t="s">
        <v>20</v>
      </c>
      <c r="AI69" s="8" t="s">
        <v>19</v>
      </c>
      <c r="AJ69" s="5"/>
    </row>
    <row r="70" spans="1:36" x14ac:dyDescent="0.25">
      <c r="A70" s="4"/>
      <c r="B70" s="1">
        <f ca="1">RANDBETWEEN(1,5)</f>
        <v>3</v>
      </c>
      <c r="C70" s="1" t="str">
        <f t="shared" ref="C70:C88" ca="1" si="55">VLOOKUP(B70,$Q$6:$R$10,2)</f>
        <v>Horror</v>
      </c>
      <c r="D70" s="1">
        <f ca="1">RANDBETWEEN(1,4)</f>
        <v>1</v>
      </c>
      <c r="E70" s="19" t="str">
        <f t="shared" ref="E70:E88" ca="1" si="56">VLOOKUP(D70,$N$6:$O$9,2)</f>
        <v>America</v>
      </c>
      <c r="F70" s="1">
        <f ca="1">RANDBETWEEN(1,2)</f>
        <v>1</v>
      </c>
      <c r="G70" s="1" t="str">
        <f ca="1">IF(F70=1,"Yes","No")</f>
        <v>Yes</v>
      </c>
      <c r="H70" s="1">
        <f ca="1">RANDBETWEEN(2000,2010)</f>
        <v>2005</v>
      </c>
      <c r="I70" s="1"/>
      <c r="J70" s="4">
        <f ca="1">IF(C70="Action",1,0)</f>
        <v>0</v>
      </c>
      <c r="K70" s="1">
        <f ca="1">IF(C70="Comedy",1,0)</f>
        <v>0</v>
      </c>
      <c r="L70" s="1">
        <f ca="1">IF(C70="Thriller",1,0)</f>
        <v>0</v>
      </c>
      <c r="M70" s="1">
        <f ca="1">IF(C70="Drama",1,0)</f>
        <v>0</v>
      </c>
      <c r="N70" s="1">
        <v>1</v>
      </c>
      <c r="O70" s="1" t="s">
        <v>10</v>
      </c>
      <c r="P70" s="5">
        <f ca="1">IF(C70="Horror",1,0)</f>
        <v>1</v>
      </c>
      <c r="Q70" s="1">
        <v>1</v>
      </c>
      <c r="R70" s="1" t="s">
        <v>5</v>
      </c>
      <c r="S70" s="1"/>
      <c r="T70" s="1"/>
      <c r="U70" s="1"/>
      <c r="V70" s="4">
        <f ca="1">IF(E70="America",1,0)</f>
        <v>1</v>
      </c>
      <c r="W70" s="1">
        <f ca="1">IF(E70="Europe",1,0)</f>
        <v>0</v>
      </c>
      <c r="X70" s="1">
        <f ca="1">IF(E70="Asia",1,0)</f>
        <v>0</v>
      </c>
      <c r="Y70" s="5">
        <f ca="1">IF(E70="Africa",1,0)</f>
        <v>0</v>
      </c>
      <c r="Z70" s="1"/>
      <c r="AA70" s="1"/>
      <c r="AB70" s="1"/>
      <c r="AC70" s="4">
        <f t="shared" ref="AC70:AC88" ca="1" si="57">IF(G70="Yes",1,0)</f>
        <v>1</v>
      </c>
      <c r="AD70" s="5">
        <f ca="1">IF(H70="No",1,0)</f>
        <v>0</v>
      </c>
      <c r="AE70" s="1"/>
      <c r="AF70" s="1"/>
      <c r="AG70" s="1"/>
      <c r="AH70" s="2">
        <f ca="1">IF(AND(H70&gt;=2000,H70&lt;=2005),1,0)</f>
        <v>1</v>
      </c>
      <c r="AI70" s="3">
        <f ca="1">IF(AND(H70&gt;=2005,H70&lt;=2010),1,0)</f>
        <v>1</v>
      </c>
      <c r="AJ70" s="5"/>
    </row>
    <row r="71" spans="1:36" x14ac:dyDescent="0.25">
      <c r="A71" s="4"/>
      <c r="B71" s="1">
        <f t="shared" ref="B71:B88" ca="1" si="58">RANDBETWEEN(1,5)</f>
        <v>3</v>
      </c>
      <c r="C71" s="1" t="str">
        <f t="shared" ca="1" si="55"/>
        <v>Horror</v>
      </c>
      <c r="D71" s="1">
        <f t="shared" ref="D71:D88" ca="1" si="59">RANDBETWEEN(1,4)</f>
        <v>2</v>
      </c>
      <c r="E71" s="1" t="str">
        <f t="shared" ca="1" si="56"/>
        <v>America</v>
      </c>
      <c r="F71" s="1">
        <f t="shared" ref="F71:F88" ca="1" si="60">RANDBETWEEN(1,2)</f>
        <v>2</v>
      </c>
      <c r="G71" s="1" t="str">
        <f t="shared" ref="G71:G88" ca="1" si="61">IF(F71=1,"Yes","No")</f>
        <v>No</v>
      </c>
      <c r="H71" s="1">
        <f t="shared" ref="H71:H88" ca="1" si="62">RANDBETWEEN(2000,2010)</f>
        <v>2008</v>
      </c>
      <c r="I71" s="1"/>
      <c r="J71" s="4">
        <f t="shared" ref="J71:J84" ca="1" si="63">IF(C71="Action",1,0)</f>
        <v>0</v>
      </c>
      <c r="K71" s="1">
        <f t="shared" ref="K71:K84" ca="1" si="64">IF(C71="Comedy",1,0)</f>
        <v>0</v>
      </c>
      <c r="L71" s="1">
        <f t="shared" ref="L71:L84" ca="1" si="65">IF(C71="Thriller",1,0)</f>
        <v>0</v>
      </c>
      <c r="M71" s="1">
        <f t="shared" ref="M71:M84" ca="1" si="66">IF(C71="Drama",1,0)</f>
        <v>0</v>
      </c>
      <c r="N71" s="1">
        <v>2</v>
      </c>
      <c r="O71" s="1" t="s">
        <v>10</v>
      </c>
      <c r="P71" s="5">
        <f t="shared" ref="P71:P84" ca="1" si="67">IF(C71="Horror",1,0)</f>
        <v>1</v>
      </c>
      <c r="Q71" s="1">
        <v>2</v>
      </c>
      <c r="R71" s="1" t="s">
        <v>7</v>
      </c>
      <c r="S71" s="1"/>
      <c r="T71" s="1"/>
      <c r="U71" s="1"/>
      <c r="V71" s="4">
        <f t="shared" ref="V71:V86" ca="1" si="68">IF(E71="America",1,0)</f>
        <v>1</v>
      </c>
      <c r="W71" s="1">
        <f t="shared" ref="W71:W88" ca="1" si="69">IF(E71="Europe",1,0)</f>
        <v>0</v>
      </c>
      <c r="X71" s="1">
        <f t="shared" ref="X71:X88" ca="1" si="70">IF(E71="Asia",1,0)</f>
        <v>0</v>
      </c>
      <c r="Y71" s="5">
        <f t="shared" ref="Y71:Y88" ca="1" si="71">IF(E71="Africa",1,0)</f>
        <v>0</v>
      </c>
      <c r="Z71" s="1"/>
      <c r="AA71" s="1"/>
      <c r="AB71" s="1"/>
      <c r="AC71" s="4">
        <f t="shared" ca="1" si="57"/>
        <v>0</v>
      </c>
      <c r="AD71" s="5">
        <f t="shared" ref="AD71:AD88" ca="1" si="72">IF(H71="No",1,0)</f>
        <v>0</v>
      </c>
      <c r="AE71" s="1"/>
      <c r="AF71" s="1"/>
      <c r="AG71" s="1"/>
      <c r="AH71" s="4">
        <f t="shared" ref="AH71:AH84" ca="1" si="73">IF(AND(H71&gt;=2000,H71&lt;=2005),1,0)</f>
        <v>0</v>
      </c>
      <c r="AI71" s="5">
        <f t="shared" ref="AI71:AI84" ca="1" si="74">IF(AND(H71&gt;=2005,H71&lt;=2010),1,0)</f>
        <v>1</v>
      </c>
      <c r="AJ71" s="5"/>
    </row>
    <row r="72" spans="1:36" x14ac:dyDescent="0.25">
      <c r="A72" s="4"/>
      <c r="B72" s="1">
        <f t="shared" ca="1" si="58"/>
        <v>1</v>
      </c>
      <c r="C72" s="1" t="str">
        <f t="shared" ca="1" si="55"/>
        <v>Action</v>
      </c>
      <c r="D72" s="1">
        <f t="shared" ca="1" si="59"/>
        <v>3</v>
      </c>
      <c r="E72" s="1" t="str">
        <f t="shared" ca="1" si="56"/>
        <v>America</v>
      </c>
      <c r="F72" s="1">
        <f t="shared" ca="1" si="60"/>
        <v>2</v>
      </c>
      <c r="G72" s="1" t="str">
        <f t="shared" ca="1" si="61"/>
        <v>No</v>
      </c>
      <c r="H72" s="1">
        <f t="shared" ca="1" si="62"/>
        <v>2003</v>
      </c>
      <c r="I72" s="1"/>
      <c r="J72" s="4">
        <f t="shared" ca="1" si="63"/>
        <v>1</v>
      </c>
      <c r="K72" s="1">
        <f t="shared" ca="1" si="64"/>
        <v>0</v>
      </c>
      <c r="L72" s="1">
        <f t="shared" ca="1" si="65"/>
        <v>0</v>
      </c>
      <c r="M72" s="1">
        <f t="shared" ca="1" si="66"/>
        <v>0</v>
      </c>
      <c r="N72" s="1">
        <v>3</v>
      </c>
      <c r="O72" s="1" t="s">
        <v>10</v>
      </c>
      <c r="P72" s="5">
        <f t="shared" ca="1" si="67"/>
        <v>0</v>
      </c>
      <c r="Q72" s="1">
        <v>3</v>
      </c>
      <c r="R72" s="1" t="s">
        <v>8</v>
      </c>
      <c r="S72" s="1"/>
      <c r="T72" s="1"/>
      <c r="U72" s="1"/>
      <c r="V72" s="4">
        <f t="shared" ca="1" si="68"/>
        <v>1</v>
      </c>
      <c r="W72" s="1">
        <f t="shared" ca="1" si="69"/>
        <v>0</v>
      </c>
      <c r="X72" s="1">
        <f t="shared" ca="1" si="70"/>
        <v>0</v>
      </c>
      <c r="Y72" s="5">
        <f t="shared" ca="1" si="71"/>
        <v>0</v>
      </c>
      <c r="Z72" s="1"/>
      <c r="AA72" s="1"/>
      <c r="AB72" s="1"/>
      <c r="AC72" s="4">
        <f t="shared" ca="1" si="57"/>
        <v>0</v>
      </c>
      <c r="AD72" s="5">
        <f t="shared" ca="1" si="72"/>
        <v>0</v>
      </c>
      <c r="AE72" s="1"/>
      <c r="AF72" s="1"/>
      <c r="AG72" s="1"/>
      <c r="AH72" s="4">
        <f t="shared" ca="1" si="73"/>
        <v>1</v>
      </c>
      <c r="AI72" s="5">
        <f t="shared" ca="1" si="74"/>
        <v>0</v>
      </c>
      <c r="AJ72" s="5"/>
    </row>
    <row r="73" spans="1:36" x14ac:dyDescent="0.25">
      <c r="A73" s="4"/>
      <c r="B73" s="1">
        <f t="shared" ca="1" si="58"/>
        <v>1</v>
      </c>
      <c r="C73" s="1" t="str">
        <f t="shared" ca="1" si="55"/>
        <v>Action</v>
      </c>
      <c r="D73" s="1">
        <f t="shared" ca="1" si="59"/>
        <v>2</v>
      </c>
      <c r="E73" s="1" t="str">
        <f t="shared" ca="1" si="56"/>
        <v>America</v>
      </c>
      <c r="F73" s="1">
        <f t="shared" ca="1" si="60"/>
        <v>2</v>
      </c>
      <c r="G73" s="1" t="str">
        <f t="shared" ca="1" si="61"/>
        <v>No</v>
      </c>
      <c r="H73" s="1">
        <f t="shared" ca="1" si="62"/>
        <v>2002</v>
      </c>
      <c r="I73" s="1"/>
      <c r="J73" s="4">
        <f t="shared" ca="1" si="63"/>
        <v>1</v>
      </c>
      <c r="K73" s="1">
        <f t="shared" ca="1" si="64"/>
        <v>0</v>
      </c>
      <c r="L73" s="1">
        <f t="shared" ca="1" si="65"/>
        <v>0</v>
      </c>
      <c r="M73" s="1">
        <f t="shared" ca="1" si="66"/>
        <v>0</v>
      </c>
      <c r="N73" s="1">
        <v>4</v>
      </c>
      <c r="O73" s="1" t="s">
        <v>10</v>
      </c>
      <c r="P73" s="5">
        <f t="shared" ca="1" si="67"/>
        <v>0</v>
      </c>
      <c r="Q73" s="1">
        <v>4</v>
      </c>
      <c r="R73" s="1" t="s">
        <v>9</v>
      </c>
      <c r="S73" s="1"/>
      <c r="T73" s="1"/>
      <c r="U73" s="1"/>
      <c r="V73" s="4">
        <f t="shared" ca="1" si="68"/>
        <v>1</v>
      </c>
      <c r="W73" s="1">
        <f t="shared" ca="1" si="69"/>
        <v>0</v>
      </c>
      <c r="X73" s="1">
        <f t="shared" ca="1" si="70"/>
        <v>0</v>
      </c>
      <c r="Y73" s="5">
        <f t="shared" ca="1" si="71"/>
        <v>0</v>
      </c>
      <c r="Z73" s="1"/>
      <c r="AA73" s="1"/>
      <c r="AB73" s="1"/>
      <c r="AC73" s="4">
        <f t="shared" ca="1" si="57"/>
        <v>0</v>
      </c>
      <c r="AD73" s="5">
        <f t="shared" ca="1" si="72"/>
        <v>0</v>
      </c>
      <c r="AE73" s="1"/>
      <c r="AF73" s="1"/>
      <c r="AG73" s="1"/>
      <c r="AH73" s="4">
        <f t="shared" ca="1" si="73"/>
        <v>1</v>
      </c>
      <c r="AI73" s="5">
        <f t="shared" ca="1" si="74"/>
        <v>0</v>
      </c>
      <c r="AJ73" s="5"/>
    </row>
    <row r="74" spans="1:36" x14ac:dyDescent="0.25">
      <c r="A74" s="4"/>
      <c r="B74" s="1">
        <f t="shared" ca="1" si="58"/>
        <v>2</v>
      </c>
      <c r="C74" s="1" t="str">
        <f t="shared" ca="1" si="55"/>
        <v>Comedy</v>
      </c>
      <c r="D74" s="1">
        <f t="shared" ca="1" si="59"/>
        <v>3</v>
      </c>
      <c r="E74" s="1" t="str">
        <f t="shared" ca="1" si="56"/>
        <v>America</v>
      </c>
      <c r="F74" s="1">
        <f t="shared" ca="1" si="60"/>
        <v>1</v>
      </c>
      <c r="G74" s="1" t="str">
        <f t="shared" ca="1" si="61"/>
        <v>Yes</v>
      </c>
      <c r="H74" s="1">
        <f t="shared" ca="1" si="62"/>
        <v>2010</v>
      </c>
      <c r="I74" s="1"/>
      <c r="J74" s="4">
        <f t="shared" ca="1" si="63"/>
        <v>0</v>
      </c>
      <c r="K74" s="1">
        <f t="shared" ca="1" si="64"/>
        <v>1</v>
      </c>
      <c r="L74" s="1">
        <f t="shared" ca="1" si="65"/>
        <v>0</v>
      </c>
      <c r="M74" s="1">
        <f t="shared" ca="1" si="66"/>
        <v>0</v>
      </c>
      <c r="N74" s="1">
        <v>5</v>
      </c>
      <c r="O74" s="1" t="s">
        <v>10</v>
      </c>
      <c r="P74" s="5">
        <f t="shared" ca="1" si="67"/>
        <v>0</v>
      </c>
      <c r="Q74" s="1">
        <v>5</v>
      </c>
      <c r="R74" s="1" t="s">
        <v>6</v>
      </c>
      <c r="S74" s="1"/>
      <c r="T74" s="1"/>
      <c r="U74" s="1"/>
      <c r="V74" s="4">
        <f t="shared" ca="1" si="68"/>
        <v>1</v>
      </c>
      <c r="W74" s="1">
        <f t="shared" ca="1" si="69"/>
        <v>0</v>
      </c>
      <c r="X74" s="1">
        <f t="shared" ca="1" si="70"/>
        <v>0</v>
      </c>
      <c r="Y74" s="5">
        <f t="shared" ca="1" si="71"/>
        <v>0</v>
      </c>
      <c r="Z74" s="1"/>
      <c r="AA74" s="1"/>
      <c r="AB74" s="1"/>
      <c r="AC74" s="4">
        <f t="shared" ca="1" si="57"/>
        <v>1</v>
      </c>
      <c r="AD74" s="5">
        <f t="shared" ca="1" si="72"/>
        <v>0</v>
      </c>
      <c r="AE74" s="1"/>
      <c r="AF74" s="1"/>
      <c r="AG74" s="1"/>
      <c r="AH74" s="4">
        <f t="shared" ca="1" si="73"/>
        <v>0</v>
      </c>
      <c r="AI74" s="5">
        <f t="shared" ca="1" si="74"/>
        <v>1</v>
      </c>
      <c r="AJ74" s="5"/>
    </row>
    <row r="75" spans="1:36" x14ac:dyDescent="0.25">
      <c r="A75" s="4"/>
      <c r="B75" s="1">
        <f t="shared" ca="1" si="58"/>
        <v>2</v>
      </c>
      <c r="C75" s="1" t="str">
        <f t="shared" ca="1" si="55"/>
        <v>Comedy</v>
      </c>
      <c r="D75" s="1">
        <f t="shared" ca="1" si="59"/>
        <v>3</v>
      </c>
      <c r="E75" s="1" t="str">
        <f t="shared" ca="1" si="56"/>
        <v>America</v>
      </c>
      <c r="F75" s="1">
        <f t="shared" ca="1" si="60"/>
        <v>1</v>
      </c>
      <c r="G75" s="1" t="str">
        <f t="shared" ca="1" si="61"/>
        <v>Yes</v>
      </c>
      <c r="H75" s="1">
        <f t="shared" ca="1" si="62"/>
        <v>2009</v>
      </c>
      <c r="I75" s="1"/>
      <c r="J75" s="4">
        <f t="shared" ca="1" si="63"/>
        <v>0</v>
      </c>
      <c r="K75" s="1">
        <f t="shared" ca="1" si="64"/>
        <v>1</v>
      </c>
      <c r="L75" s="1">
        <f t="shared" ca="1" si="65"/>
        <v>0</v>
      </c>
      <c r="M75" s="1">
        <f t="shared" ca="1" si="66"/>
        <v>0</v>
      </c>
      <c r="N75" s="1">
        <v>6</v>
      </c>
      <c r="O75" s="1" t="s">
        <v>10</v>
      </c>
      <c r="P75" s="5">
        <f t="shared" ca="1" si="67"/>
        <v>0</v>
      </c>
      <c r="Q75" s="1"/>
      <c r="R75" s="1"/>
      <c r="S75" s="1"/>
      <c r="T75" s="1"/>
      <c r="U75" s="1"/>
      <c r="V75" s="4">
        <f t="shared" ca="1" si="68"/>
        <v>1</v>
      </c>
      <c r="W75" s="1">
        <f t="shared" ca="1" si="69"/>
        <v>0</v>
      </c>
      <c r="X75" s="1">
        <f t="shared" ca="1" si="70"/>
        <v>0</v>
      </c>
      <c r="Y75" s="5">
        <f t="shared" ca="1" si="71"/>
        <v>0</v>
      </c>
      <c r="Z75" s="1"/>
      <c r="AA75" s="1"/>
      <c r="AB75" s="1"/>
      <c r="AC75" s="4">
        <f t="shared" ca="1" si="57"/>
        <v>1</v>
      </c>
      <c r="AD75" s="5">
        <f t="shared" ca="1" si="72"/>
        <v>0</v>
      </c>
      <c r="AE75" s="1"/>
      <c r="AF75" s="1"/>
      <c r="AG75" s="1"/>
      <c r="AH75" s="4">
        <f t="shared" ca="1" si="73"/>
        <v>0</v>
      </c>
      <c r="AI75" s="5">
        <f t="shared" ca="1" si="74"/>
        <v>1</v>
      </c>
      <c r="AJ75" s="5"/>
    </row>
    <row r="76" spans="1:36" x14ac:dyDescent="0.25">
      <c r="A76" s="4"/>
      <c r="B76" s="1">
        <f t="shared" ca="1" si="58"/>
        <v>5</v>
      </c>
      <c r="C76" s="1" t="str">
        <f t="shared" ca="1" si="55"/>
        <v>Thriller</v>
      </c>
      <c r="D76" s="1">
        <f t="shared" ca="1" si="59"/>
        <v>4</v>
      </c>
      <c r="E76" s="1" t="str">
        <f t="shared" ca="1" si="56"/>
        <v>America</v>
      </c>
      <c r="F76" s="1">
        <f t="shared" ca="1" si="60"/>
        <v>2</v>
      </c>
      <c r="G76" s="1" t="str">
        <f t="shared" ca="1" si="61"/>
        <v>No</v>
      </c>
      <c r="H76" s="1">
        <f t="shared" ca="1" si="62"/>
        <v>2010</v>
      </c>
      <c r="I76" s="1"/>
      <c r="J76" s="4">
        <f t="shared" ca="1" si="63"/>
        <v>0</v>
      </c>
      <c r="K76" s="1">
        <f t="shared" ca="1" si="64"/>
        <v>0</v>
      </c>
      <c r="L76" s="1">
        <f t="shared" ca="1" si="65"/>
        <v>1</v>
      </c>
      <c r="M76" s="1">
        <f t="shared" ca="1" si="66"/>
        <v>0</v>
      </c>
      <c r="N76" s="1">
        <v>7</v>
      </c>
      <c r="O76" s="1" t="s">
        <v>10</v>
      </c>
      <c r="P76" s="5">
        <f t="shared" ca="1" si="67"/>
        <v>0</v>
      </c>
      <c r="Q76" s="1"/>
      <c r="R76" s="1"/>
      <c r="S76" s="1"/>
      <c r="T76" s="1"/>
      <c r="U76" s="1"/>
      <c r="V76" s="4">
        <f t="shared" ca="1" si="68"/>
        <v>1</v>
      </c>
      <c r="W76" s="1">
        <f t="shared" ca="1" si="69"/>
        <v>0</v>
      </c>
      <c r="X76" s="1">
        <f t="shared" ca="1" si="70"/>
        <v>0</v>
      </c>
      <c r="Y76" s="5">
        <f t="shared" ca="1" si="71"/>
        <v>0</v>
      </c>
      <c r="Z76" s="1"/>
      <c r="AA76" s="1"/>
      <c r="AB76" s="1"/>
      <c r="AC76" s="4">
        <f t="shared" ca="1" si="57"/>
        <v>0</v>
      </c>
      <c r="AD76" s="5">
        <f t="shared" ca="1" si="72"/>
        <v>0</v>
      </c>
      <c r="AE76" s="1"/>
      <c r="AF76" s="1"/>
      <c r="AG76" s="1"/>
      <c r="AH76" s="4">
        <f t="shared" ca="1" si="73"/>
        <v>0</v>
      </c>
      <c r="AI76" s="5">
        <f t="shared" ca="1" si="74"/>
        <v>1</v>
      </c>
      <c r="AJ76" s="5"/>
    </row>
    <row r="77" spans="1:36" x14ac:dyDescent="0.25">
      <c r="A77" s="4"/>
      <c r="B77" s="1">
        <f t="shared" ca="1" si="58"/>
        <v>1</v>
      </c>
      <c r="C77" s="1" t="str">
        <f t="shared" ca="1" si="55"/>
        <v>Action</v>
      </c>
      <c r="D77" s="1">
        <f t="shared" ca="1" si="59"/>
        <v>3</v>
      </c>
      <c r="E77" s="1" t="str">
        <f t="shared" ca="1" si="56"/>
        <v>America</v>
      </c>
      <c r="F77" s="1">
        <f t="shared" ca="1" si="60"/>
        <v>1</v>
      </c>
      <c r="G77" s="1" t="str">
        <f t="shared" ca="1" si="61"/>
        <v>Yes</v>
      </c>
      <c r="H77" s="1">
        <f t="shared" ca="1" si="62"/>
        <v>2008</v>
      </c>
      <c r="I77" s="1"/>
      <c r="J77" s="4">
        <f t="shared" ca="1" si="63"/>
        <v>1</v>
      </c>
      <c r="K77" s="1">
        <f t="shared" ca="1" si="64"/>
        <v>0</v>
      </c>
      <c r="L77" s="1">
        <f t="shared" ca="1" si="65"/>
        <v>0</v>
      </c>
      <c r="M77" s="1">
        <f t="shared" ca="1" si="66"/>
        <v>0</v>
      </c>
      <c r="N77" s="1">
        <v>8</v>
      </c>
      <c r="O77" s="1" t="s">
        <v>10</v>
      </c>
      <c r="P77" s="5">
        <f t="shared" ca="1" si="67"/>
        <v>0</v>
      </c>
      <c r="Q77" s="1"/>
      <c r="R77" s="1"/>
      <c r="S77" s="1"/>
      <c r="T77" s="1"/>
      <c r="U77" s="1"/>
      <c r="V77" s="4">
        <f t="shared" ca="1" si="68"/>
        <v>1</v>
      </c>
      <c r="W77" s="1">
        <f t="shared" ca="1" si="69"/>
        <v>0</v>
      </c>
      <c r="X77" s="1">
        <f t="shared" ca="1" si="70"/>
        <v>0</v>
      </c>
      <c r="Y77" s="5">
        <f t="shared" ca="1" si="71"/>
        <v>0</v>
      </c>
      <c r="Z77" s="1"/>
      <c r="AA77" s="1"/>
      <c r="AB77" s="1"/>
      <c r="AC77" s="4">
        <f t="shared" ca="1" si="57"/>
        <v>1</v>
      </c>
      <c r="AD77" s="5">
        <f t="shared" ca="1" si="72"/>
        <v>0</v>
      </c>
      <c r="AE77" s="1"/>
      <c r="AF77" s="1"/>
      <c r="AG77" s="1"/>
      <c r="AH77" s="4">
        <f t="shared" ca="1" si="73"/>
        <v>0</v>
      </c>
      <c r="AI77" s="5">
        <f t="shared" ca="1" si="74"/>
        <v>1</v>
      </c>
      <c r="AJ77" s="5"/>
    </row>
    <row r="78" spans="1:36" x14ac:dyDescent="0.25">
      <c r="A78" s="4"/>
      <c r="B78" s="1">
        <f t="shared" ca="1" si="58"/>
        <v>1</v>
      </c>
      <c r="C78" s="1" t="str">
        <f t="shared" ca="1" si="55"/>
        <v>Action</v>
      </c>
      <c r="D78" s="1">
        <f t="shared" ca="1" si="59"/>
        <v>2</v>
      </c>
      <c r="E78" s="1" t="str">
        <f t="shared" ca="1" si="56"/>
        <v>America</v>
      </c>
      <c r="F78" s="1">
        <f t="shared" ca="1" si="60"/>
        <v>2</v>
      </c>
      <c r="G78" s="1" t="str">
        <f t="shared" ca="1" si="61"/>
        <v>No</v>
      </c>
      <c r="H78" s="1">
        <f t="shared" ca="1" si="62"/>
        <v>2004</v>
      </c>
      <c r="I78" s="1"/>
      <c r="J78" s="4">
        <f t="shared" ca="1" si="63"/>
        <v>1</v>
      </c>
      <c r="K78" s="1">
        <f t="shared" ca="1" si="64"/>
        <v>0</v>
      </c>
      <c r="L78" s="1">
        <f t="shared" ca="1" si="65"/>
        <v>0</v>
      </c>
      <c r="M78" s="1">
        <f t="shared" ca="1" si="66"/>
        <v>0</v>
      </c>
      <c r="N78" s="1">
        <v>9</v>
      </c>
      <c r="O78" s="1" t="s">
        <v>10</v>
      </c>
      <c r="P78" s="5">
        <f t="shared" ca="1" si="67"/>
        <v>0</v>
      </c>
      <c r="Q78" s="1"/>
      <c r="R78" s="1"/>
      <c r="S78" s="1"/>
      <c r="T78" s="1"/>
      <c r="U78" s="1"/>
      <c r="V78" s="4">
        <f t="shared" ca="1" si="68"/>
        <v>1</v>
      </c>
      <c r="W78" s="1">
        <f t="shared" ca="1" si="69"/>
        <v>0</v>
      </c>
      <c r="X78" s="1">
        <f t="shared" ca="1" si="70"/>
        <v>0</v>
      </c>
      <c r="Y78" s="5">
        <f t="shared" ca="1" si="71"/>
        <v>0</v>
      </c>
      <c r="Z78" s="1"/>
      <c r="AA78" s="1"/>
      <c r="AB78" s="1"/>
      <c r="AC78" s="4">
        <f t="shared" ca="1" si="57"/>
        <v>0</v>
      </c>
      <c r="AD78" s="5">
        <f t="shared" ca="1" si="72"/>
        <v>0</v>
      </c>
      <c r="AE78" s="1"/>
      <c r="AF78" s="1"/>
      <c r="AG78" s="1"/>
      <c r="AH78" s="4">
        <f t="shared" ca="1" si="73"/>
        <v>1</v>
      </c>
      <c r="AI78" s="5">
        <f t="shared" ca="1" si="74"/>
        <v>0</v>
      </c>
      <c r="AJ78" s="5"/>
    </row>
    <row r="79" spans="1:36" x14ac:dyDescent="0.25">
      <c r="A79" s="4"/>
      <c r="B79" s="1">
        <f t="shared" ca="1" si="58"/>
        <v>5</v>
      </c>
      <c r="C79" s="1" t="str">
        <f t="shared" ca="1" si="55"/>
        <v>Thriller</v>
      </c>
      <c r="D79" s="1">
        <f t="shared" ca="1" si="59"/>
        <v>4</v>
      </c>
      <c r="E79" s="1" t="str">
        <f t="shared" ca="1" si="56"/>
        <v>America</v>
      </c>
      <c r="F79" s="1">
        <f t="shared" ca="1" si="60"/>
        <v>2</v>
      </c>
      <c r="G79" s="1" t="str">
        <f t="shared" ca="1" si="61"/>
        <v>No</v>
      </c>
      <c r="H79" s="1">
        <f t="shared" ca="1" si="62"/>
        <v>2005</v>
      </c>
      <c r="I79" s="1"/>
      <c r="J79" s="4">
        <f t="shared" ca="1" si="63"/>
        <v>0</v>
      </c>
      <c r="K79" s="1">
        <f t="shared" ca="1" si="64"/>
        <v>0</v>
      </c>
      <c r="L79" s="1">
        <f t="shared" ca="1" si="65"/>
        <v>1</v>
      </c>
      <c r="M79" s="1">
        <f t="shared" ca="1" si="66"/>
        <v>0</v>
      </c>
      <c r="N79" s="1">
        <v>10</v>
      </c>
      <c r="O79" s="1" t="s">
        <v>10</v>
      </c>
      <c r="P79" s="5">
        <f t="shared" ca="1" si="67"/>
        <v>0</v>
      </c>
      <c r="Q79" s="1"/>
      <c r="R79" s="1"/>
      <c r="S79" s="1"/>
      <c r="T79" s="1"/>
      <c r="U79" s="1"/>
      <c r="V79" s="4">
        <f t="shared" ca="1" si="68"/>
        <v>1</v>
      </c>
      <c r="W79" s="1">
        <f t="shared" ca="1" si="69"/>
        <v>0</v>
      </c>
      <c r="X79" s="1">
        <f t="shared" ca="1" si="70"/>
        <v>0</v>
      </c>
      <c r="Y79" s="5">
        <f t="shared" ca="1" si="71"/>
        <v>0</v>
      </c>
      <c r="Z79" s="1"/>
      <c r="AA79" s="1"/>
      <c r="AB79" s="1"/>
      <c r="AC79" s="4">
        <f t="shared" ca="1" si="57"/>
        <v>0</v>
      </c>
      <c r="AD79" s="5">
        <f t="shared" ca="1" si="72"/>
        <v>0</v>
      </c>
      <c r="AE79" s="1"/>
      <c r="AF79" s="1"/>
      <c r="AG79" s="1"/>
      <c r="AH79" s="4">
        <f t="shared" ca="1" si="73"/>
        <v>1</v>
      </c>
      <c r="AI79" s="5">
        <f t="shared" ca="1" si="74"/>
        <v>1</v>
      </c>
      <c r="AJ79" s="5"/>
    </row>
    <row r="80" spans="1:36" x14ac:dyDescent="0.25">
      <c r="A80" s="4"/>
      <c r="B80" s="1">
        <f t="shared" ca="1" si="58"/>
        <v>3</v>
      </c>
      <c r="C80" s="1" t="str">
        <f t="shared" ca="1" si="55"/>
        <v>Horror</v>
      </c>
      <c r="D80" s="1">
        <f t="shared" ca="1" si="59"/>
        <v>1</v>
      </c>
      <c r="E80" s="1" t="str">
        <f t="shared" ca="1" si="56"/>
        <v>America</v>
      </c>
      <c r="F80" s="1">
        <f t="shared" ca="1" si="60"/>
        <v>1</v>
      </c>
      <c r="G80" s="1" t="str">
        <f t="shared" ca="1" si="61"/>
        <v>Yes</v>
      </c>
      <c r="H80" s="1">
        <f t="shared" ca="1" si="62"/>
        <v>2005</v>
      </c>
      <c r="I80" s="1"/>
      <c r="J80" s="4">
        <f t="shared" ca="1" si="63"/>
        <v>0</v>
      </c>
      <c r="K80" s="1">
        <f t="shared" ca="1" si="64"/>
        <v>0</v>
      </c>
      <c r="L80" s="1">
        <f t="shared" ca="1" si="65"/>
        <v>0</v>
      </c>
      <c r="M80" s="1">
        <f t="shared" ca="1" si="66"/>
        <v>0</v>
      </c>
      <c r="N80" s="1">
        <v>11</v>
      </c>
      <c r="O80" s="1" t="s">
        <v>10</v>
      </c>
      <c r="P80" s="5">
        <f t="shared" ca="1" si="67"/>
        <v>1</v>
      </c>
      <c r="Q80" s="1"/>
      <c r="R80" s="1"/>
      <c r="S80" s="1"/>
      <c r="T80" s="1"/>
      <c r="U80" s="1"/>
      <c r="V80" s="4">
        <f t="shared" ca="1" si="68"/>
        <v>1</v>
      </c>
      <c r="W80" s="1">
        <f t="shared" ca="1" si="69"/>
        <v>0</v>
      </c>
      <c r="X80" s="1">
        <f t="shared" ca="1" si="70"/>
        <v>0</v>
      </c>
      <c r="Y80" s="5">
        <f t="shared" ca="1" si="71"/>
        <v>0</v>
      </c>
      <c r="Z80" s="1"/>
      <c r="AA80" s="1"/>
      <c r="AB80" s="1"/>
      <c r="AC80" s="4">
        <f t="shared" ca="1" si="57"/>
        <v>1</v>
      </c>
      <c r="AD80" s="5">
        <f t="shared" ca="1" si="72"/>
        <v>0</v>
      </c>
      <c r="AE80" s="1"/>
      <c r="AF80" s="1"/>
      <c r="AG80" s="1"/>
      <c r="AH80" s="4">
        <f t="shared" ca="1" si="73"/>
        <v>1</v>
      </c>
      <c r="AI80" s="5">
        <f t="shared" ca="1" si="74"/>
        <v>1</v>
      </c>
      <c r="AJ80" s="5"/>
    </row>
    <row r="81" spans="1:36" x14ac:dyDescent="0.25">
      <c r="A81" s="4"/>
      <c r="B81" s="1">
        <f t="shared" ca="1" si="58"/>
        <v>5</v>
      </c>
      <c r="C81" s="1" t="str">
        <f t="shared" ca="1" si="55"/>
        <v>Thriller</v>
      </c>
      <c r="D81" s="1">
        <f t="shared" ca="1" si="59"/>
        <v>2</v>
      </c>
      <c r="E81" s="1" t="str">
        <f t="shared" ca="1" si="56"/>
        <v>America</v>
      </c>
      <c r="F81" s="1">
        <f t="shared" ca="1" si="60"/>
        <v>1</v>
      </c>
      <c r="G81" s="1" t="str">
        <f t="shared" ca="1" si="61"/>
        <v>Yes</v>
      </c>
      <c r="H81" s="1">
        <f t="shared" ca="1" si="62"/>
        <v>2002</v>
      </c>
      <c r="I81" s="1"/>
      <c r="J81" s="4">
        <f t="shared" ca="1" si="63"/>
        <v>0</v>
      </c>
      <c r="K81" s="1">
        <f t="shared" ca="1" si="64"/>
        <v>0</v>
      </c>
      <c r="L81" s="1">
        <f t="shared" ca="1" si="65"/>
        <v>1</v>
      </c>
      <c r="M81" s="1">
        <f t="shared" ca="1" si="66"/>
        <v>0</v>
      </c>
      <c r="N81" s="1">
        <v>12</v>
      </c>
      <c r="O81" s="1" t="s">
        <v>10</v>
      </c>
      <c r="P81" s="5">
        <f t="shared" ca="1" si="67"/>
        <v>0</v>
      </c>
      <c r="Q81" s="1"/>
      <c r="R81" s="1"/>
      <c r="S81" s="1"/>
      <c r="T81" s="1"/>
      <c r="U81" s="1"/>
      <c r="V81" s="4">
        <f t="shared" ca="1" si="68"/>
        <v>1</v>
      </c>
      <c r="W81" s="1">
        <f t="shared" ca="1" si="69"/>
        <v>0</v>
      </c>
      <c r="X81" s="1">
        <f t="shared" ca="1" si="70"/>
        <v>0</v>
      </c>
      <c r="Y81" s="5">
        <f t="shared" ca="1" si="71"/>
        <v>0</v>
      </c>
      <c r="Z81" s="1"/>
      <c r="AA81" s="1"/>
      <c r="AB81" s="1"/>
      <c r="AC81" s="4">
        <f t="shared" ca="1" si="57"/>
        <v>1</v>
      </c>
      <c r="AD81" s="5">
        <f t="shared" ca="1" si="72"/>
        <v>0</v>
      </c>
      <c r="AE81" s="1"/>
      <c r="AF81" s="1"/>
      <c r="AG81" s="1"/>
      <c r="AH81" s="4">
        <f t="shared" ca="1" si="73"/>
        <v>1</v>
      </c>
      <c r="AI81" s="5">
        <f t="shared" ca="1" si="74"/>
        <v>0</v>
      </c>
      <c r="AJ81" s="5"/>
    </row>
    <row r="82" spans="1:36" x14ac:dyDescent="0.25">
      <c r="A82" s="4"/>
      <c r="B82" s="1">
        <f t="shared" ca="1" si="58"/>
        <v>5</v>
      </c>
      <c r="C82" s="1" t="str">
        <f t="shared" ca="1" si="55"/>
        <v>Thriller</v>
      </c>
      <c r="D82" s="1">
        <f t="shared" ca="1" si="59"/>
        <v>3</v>
      </c>
      <c r="E82" s="1" t="str">
        <f t="shared" ca="1" si="56"/>
        <v>America</v>
      </c>
      <c r="F82" s="1">
        <f t="shared" ca="1" si="60"/>
        <v>2</v>
      </c>
      <c r="G82" s="1" t="str">
        <f t="shared" ca="1" si="61"/>
        <v>No</v>
      </c>
      <c r="H82" s="1">
        <f t="shared" ca="1" si="62"/>
        <v>2004</v>
      </c>
      <c r="I82" s="1"/>
      <c r="J82" s="4">
        <f t="shared" ca="1" si="63"/>
        <v>0</v>
      </c>
      <c r="K82" s="1">
        <f t="shared" ca="1" si="64"/>
        <v>0</v>
      </c>
      <c r="L82" s="1">
        <f t="shared" ca="1" si="65"/>
        <v>1</v>
      </c>
      <c r="M82" s="1">
        <f t="shared" ca="1" si="66"/>
        <v>0</v>
      </c>
      <c r="N82" s="1">
        <v>13</v>
      </c>
      <c r="O82" s="1" t="s">
        <v>10</v>
      </c>
      <c r="P82" s="5">
        <f t="shared" ca="1" si="67"/>
        <v>0</v>
      </c>
      <c r="Q82" s="1"/>
      <c r="R82" s="1"/>
      <c r="S82" s="1"/>
      <c r="T82" s="1"/>
      <c r="U82" s="1"/>
      <c r="V82" s="4">
        <f t="shared" ca="1" si="68"/>
        <v>1</v>
      </c>
      <c r="W82" s="1">
        <f t="shared" ca="1" si="69"/>
        <v>0</v>
      </c>
      <c r="X82" s="1">
        <f t="shared" ca="1" si="70"/>
        <v>0</v>
      </c>
      <c r="Y82" s="5">
        <f t="shared" ca="1" si="71"/>
        <v>0</v>
      </c>
      <c r="Z82" s="1"/>
      <c r="AA82" s="1"/>
      <c r="AB82" s="1"/>
      <c r="AC82" s="4">
        <f t="shared" ca="1" si="57"/>
        <v>0</v>
      </c>
      <c r="AD82" s="5">
        <f t="shared" ca="1" si="72"/>
        <v>0</v>
      </c>
      <c r="AE82" s="1"/>
      <c r="AF82" s="1"/>
      <c r="AG82" s="1"/>
      <c r="AH82" s="4">
        <f t="shared" ca="1" si="73"/>
        <v>1</v>
      </c>
      <c r="AI82" s="5">
        <f t="shared" ca="1" si="74"/>
        <v>0</v>
      </c>
      <c r="AJ82" s="5"/>
    </row>
    <row r="83" spans="1:36" x14ac:dyDescent="0.25">
      <c r="A83" s="4"/>
      <c r="B83" s="1">
        <f t="shared" ca="1" si="58"/>
        <v>5</v>
      </c>
      <c r="C83" s="1" t="str">
        <f t="shared" ca="1" si="55"/>
        <v>Thriller</v>
      </c>
      <c r="D83" s="1">
        <f t="shared" ca="1" si="59"/>
        <v>4</v>
      </c>
      <c r="E83" s="1" t="str">
        <f t="shared" ca="1" si="56"/>
        <v>America</v>
      </c>
      <c r="F83" s="1">
        <f t="shared" ca="1" si="60"/>
        <v>2</v>
      </c>
      <c r="G83" s="1" t="str">
        <f t="shared" ca="1" si="61"/>
        <v>No</v>
      </c>
      <c r="H83" s="1">
        <f t="shared" ca="1" si="62"/>
        <v>2007</v>
      </c>
      <c r="I83" s="1"/>
      <c r="J83" s="4">
        <f t="shared" ca="1" si="63"/>
        <v>0</v>
      </c>
      <c r="K83" s="1">
        <f t="shared" ca="1" si="64"/>
        <v>0</v>
      </c>
      <c r="L83" s="1">
        <f t="shared" ca="1" si="65"/>
        <v>1</v>
      </c>
      <c r="M83" s="1">
        <f t="shared" ca="1" si="66"/>
        <v>0</v>
      </c>
      <c r="N83" s="1">
        <v>14</v>
      </c>
      <c r="O83" s="1" t="s">
        <v>10</v>
      </c>
      <c r="P83" s="5">
        <f t="shared" ca="1" si="67"/>
        <v>0</v>
      </c>
      <c r="Q83" s="1"/>
      <c r="R83" s="1"/>
      <c r="S83" s="1"/>
      <c r="T83" s="1"/>
      <c r="U83" s="1"/>
      <c r="V83" s="4">
        <f t="shared" ca="1" si="68"/>
        <v>1</v>
      </c>
      <c r="W83" s="1">
        <f t="shared" ca="1" si="69"/>
        <v>0</v>
      </c>
      <c r="X83" s="1">
        <f t="shared" ca="1" si="70"/>
        <v>0</v>
      </c>
      <c r="Y83" s="5">
        <f t="shared" ca="1" si="71"/>
        <v>0</v>
      </c>
      <c r="Z83" s="1"/>
      <c r="AA83" s="1"/>
      <c r="AB83" s="1"/>
      <c r="AC83" s="4">
        <f t="shared" ca="1" si="57"/>
        <v>0</v>
      </c>
      <c r="AD83" s="5">
        <f t="shared" ca="1" si="72"/>
        <v>0</v>
      </c>
      <c r="AE83" s="1"/>
      <c r="AF83" s="1"/>
      <c r="AG83" s="1"/>
      <c r="AH83" s="4">
        <f t="shared" ca="1" si="73"/>
        <v>0</v>
      </c>
      <c r="AI83" s="5">
        <f t="shared" ca="1" si="74"/>
        <v>1</v>
      </c>
      <c r="AJ83" s="5"/>
    </row>
    <row r="84" spans="1:36" x14ac:dyDescent="0.25">
      <c r="A84" s="4"/>
      <c r="B84" s="1">
        <f t="shared" ca="1" si="58"/>
        <v>3</v>
      </c>
      <c r="C84" s="1" t="str">
        <f t="shared" ca="1" si="55"/>
        <v>Horror</v>
      </c>
      <c r="D84" s="1">
        <f t="shared" ca="1" si="59"/>
        <v>4</v>
      </c>
      <c r="E84" s="1" t="str">
        <f t="shared" ca="1" si="56"/>
        <v>America</v>
      </c>
      <c r="F84" s="1">
        <f t="shared" ca="1" si="60"/>
        <v>1</v>
      </c>
      <c r="G84" s="1" t="str">
        <f t="shared" ca="1" si="61"/>
        <v>Yes</v>
      </c>
      <c r="H84" s="1">
        <f t="shared" ca="1" si="62"/>
        <v>2010</v>
      </c>
      <c r="I84" s="1"/>
      <c r="J84" s="4">
        <f t="shared" ca="1" si="63"/>
        <v>0</v>
      </c>
      <c r="K84" s="1">
        <f t="shared" ca="1" si="64"/>
        <v>0</v>
      </c>
      <c r="L84" s="1">
        <f t="shared" ca="1" si="65"/>
        <v>0</v>
      </c>
      <c r="M84" s="1">
        <f t="shared" ca="1" si="66"/>
        <v>0</v>
      </c>
      <c r="N84" s="1">
        <v>15</v>
      </c>
      <c r="O84" s="1" t="s">
        <v>10</v>
      </c>
      <c r="P84" s="5">
        <f t="shared" ca="1" si="67"/>
        <v>1</v>
      </c>
      <c r="Q84" s="1"/>
      <c r="R84" s="1"/>
      <c r="S84" s="1"/>
      <c r="T84" s="1"/>
      <c r="U84" s="1"/>
      <c r="V84" s="4">
        <f t="shared" ca="1" si="68"/>
        <v>1</v>
      </c>
      <c r="W84" s="1">
        <f t="shared" ca="1" si="69"/>
        <v>0</v>
      </c>
      <c r="X84" s="1">
        <f t="shared" ca="1" si="70"/>
        <v>0</v>
      </c>
      <c r="Y84" s="5">
        <f t="shared" ca="1" si="71"/>
        <v>0</v>
      </c>
      <c r="Z84" s="1"/>
      <c r="AA84" s="1"/>
      <c r="AB84" s="1"/>
      <c r="AC84" s="4">
        <f t="shared" ca="1" si="57"/>
        <v>1</v>
      </c>
      <c r="AD84" s="5">
        <f t="shared" ca="1" si="72"/>
        <v>0</v>
      </c>
      <c r="AE84" s="1"/>
      <c r="AF84" s="1"/>
      <c r="AG84" s="1"/>
      <c r="AH84" s="4">
        <f t="shared" ca="1" si="73"/>
        <v>0</v>
      </c>
      <c r="AI84" s="5">
        <f t="shared" ca="1" si="74"/>
        <v>1</v>
      </c>
      <c r="AJ84" s="5"/>
    </row>
    <row r="85" spans="1:36" x14ac:dyDescent="0.25">
      <c r="A85" s="4"/>
      <c r="B85" s="1">
        <f t="shared" ca="1" si="58"/>
        <v>5</v>
      </c>
      <c r="C85" s="1" t="str">
        <f t="shared" ca="1" si="55"/>
        <v>Thriller</v>
      </c>
      <c r="D85" s="1">
        <f t="shared" ca="1" si="59"/>
        <v>4</v>
      </c>
      <c r="E85" s="1" t="str">
        <f t="shared" ca="1" si="56"/>
        <v>America</v>
      </c>
      <c r="F85" s="1">
        <f t="shared" ca="1" si="60"/>
        <v>2</v>
      </c>
      <c r="G85" s="1" t="str">
        <f t="shared" ca="1" si="61"/>
        <v>No</v>
      </c>
      <c r="H85" s="1">
        <f t="shared" ca="1" si="62"/>
        <v>2000</v>
      </c>
      <c r="I85" s="1"/>
      <c r="J85" s="4">
        <f ca="1">IF(C85="Action",1,0)</f>
        <v>0</v>
      </c>
      <c r="K85" s="1">
        <f ca="1">IF(C85="Comedy",1,0)</f>
        <v>0</v>
      </c>
      <c r="L85" s="1">
        <f ca="1">IF(C85="Thriller",1,0)</f>
        <v>1</v>
      </c>
      <c r="M85" s="1">
        <f ca="1">IF(C85="Drama",1,0)</f>
        <v>0</v>
      </c>
      <c r="N85" s="1">
        <v>16</v>
      </c>
      <c r="O85" s="1" t="s">
        <v>10</v>
      </c>
      <c r="P85" s="5">
        <f ca="1">IF(C85="Horror",1,0)</f>
        <v>0</v>
      </c>
      <c r="Q85" s="1"/>
      <c r="R85" s="1"/>
      <c r="S85" s="1"/>
      <c r="T85" s="1"/>
      <c r="U85" s="1"/>
      <c r="V85" s="4">
        <f t="shared" ca="1" si="68"/>
        <v>1</v>
      </c>
      <c r="W85" s="1">
        <f t="shared" ca="1" si="69"/>
        <v>0</v>
      </c>
      <c r="X85" s="1">
        <f t="shared" ca="1" si="70"/>
        <v>0</v>
      </c>
      <c r="Y85" s="5">
        <f t="shared" ca="1" si="71"/>
        <v>0</v>
      </c>
      <c r="Z85" s="1"/>
      <c r="AA85" s="1"/>
      <c r="AB85" s="1"/>
      <c r="AC85" s="4">
        <f t="shared" ca="1" si="57"/>
        <v>0</v>
      </c>
      <c r="AD85" s="5">
        <f t="shared" ca="1" si="72"/>
        <v>0</v>
      </c>
      <c r="AE85" s="1"/>
      <c r="AF85" s="1"/>
      <c r="AG85" s="1"/>
      <c r="AH85" s="4">
        <f ca="1">IF(AND(H85&gt;=2000,H85&lt;=2005),1,0)</f>
        <v>1</v>
      </c>
      <c r="AI85" s="5">
        <f ca="1">IF(AND(H85&gt;=2005,H85&lt;=2010),1,0)</f>
        <v>0</v>
      </c>
      <c r="AJ85" s="5"/>
    </row>
    <row r="86" spans="1:36" x14ac:dyDescent="0.25">
      <c r="A86" s="4"/>
      <c r="B86" s="1">
        <f t="shared" ca="1" si="58"/>
        <v>3</v>
      </c>
      <c r="C86" s="1" t="str">
        <f t="shared" ca="1" si="55"/>
        <v>Horror</v>
      </c>
      <c r="D86" s="1">
        <f t="shared" ca="1" si="59"/>
        <v>3</v>
      </c>
      <c r="E86" s="1" t="str">
        <f t="shared" ca="1" si="56"/>
        <v>America</v>
      </c>
      <c r="F86" s="1">
        <f t="shared" ca="1" si="60"/>
        <v>1</v>
      </c>
      <c r="G86" s="1" t="str">
        <f t="shared" ca="1" si="61"/>
        <v>Yes</v>
      </c>
      <c r="H86" s="1">
        <f t="shared" ca="1" si="62"/>
        <v>2005</v>
      </c>
      <c r="I86" s="1"/>
      <c r="J86" s="4">
        <f t="shared" ref="J86:J88" ca="1" si="75">IF(C86="Action",1,0)</f>
        <v>0</v>
      </c>
      <c r="K86" s="1">
        <f t="shared" ref="K86:K88" ca="1" si="76">IF(C86="Comedy",1,0)</f>
        <v>0</v>
      </c>
      <c r="L86" s="1">
        <f t="shared" ref="L86:L88" ca="1" si="77">IF(C86="Thriller",1,0)</f>
        <v>0</v>
      </c>
      <c r="M86" s="1">
        <f t="shared" ref="M86:M88" ca="1" si="78">IF(C86="Drama",1,0)</f>
        <v>0</v>
      </c>
      <c r="N86" s="1">
        <v>17</v>
      </c>
      <c r="O86" s="1" t="s">
        <v>10</v>
      </c>
      <c r="P86" s="5">
        <f t="shared" ref="P86:P88" ca="1" si="79">IF(C86="Horror",1,0)</f>
        <v>1</v>
      </c>
      <c r="Q86" s="1"/>
      <c r="R86" s="1"/>
      <c r="S86" s="1"/>
      <c r="T86" s="1"/>
      <c r="U86" s="1"/>
      <c r="V86" s="4">
        <f t="shared" ca="1" si="68"/>
        <v>1</v>
      </c>
      <c r="W86" s="1">
        <f t="shared" ca="1" si="69"/>
        <v>0</v>
      </c>
      <c r="X86" s="1">
        <f t="shared" ca="1" si="70"/>
        <v>0</v>
      </c>
      <c r="Y86" s="5">
        <f t="shared" ca="1" si="71"/>
        <v>0</v>
      </c>
      <c r="Z86" s="1"/>
      <c r="AA86" s="1"/>
      <c r="AB86" s="1"/>
      <c r="AC86" s="4">
        <f t="shared" ca="1" si="57"/>
        <v>1</v>
      </c>
      <c r="AD86" s="5">
        <f t="shared" ca="1" si="72"/>
        <v>0</v>
      </c>
      <c r="AE86" s="1"/>
      <c r="AF86" s="1"/>
      <c r="AG86" s="1"/>
      <c r="AH86" s="4">
        <f t="shared" ref="AH86:AH88" ca="1" si="80">IF(AND(H86&gt;=2000,H86&lt;=2005),1,0)</f>
        <v>1</v>
      </c>
      <c r="AI86" s="5">
        <f t="shared" ref="AI86:AI88" ca="1" si="81">IF(AND(H86&gt;=2005,H86&lt;=2010),1,0)</f>
        <v>1</v>
      </c>
      <c r="AJ86" s="5"/>
    </row>
    <row r="87" spans="1:36" x14ac:dyDescent="0.25">
      <c r="A87" s="4"/>
      <c r="B87" s="1">
        <f t="shared" ca="1" si="58"/>
        <v>5</v>
      </c>
      <c r="C87" s="1" t="str">
        <f t="shared" ca="1" si="55"/>
        <v>Thriller</v>
      </c>
      <c r="D87" s="1">
        <f t="shared" ca="1" si="59"/>
        <v>3</v>
      </c>
      <c r="E87" s="1" t="str">
        <f t="shared" ca="1" si="56"/>
        <v>America</v>
      </c>
      <c r="F87" s="1">
        <f t="shared" ca="1" si="60"/>
        <v>2</v>
      </c>
      <c r="G87" s="1" t="str">
        <f t="shared" ca="1" si="61"/>
        <v>No</v>
      </c>
      <c r="H87" s="1">
        <f t="shared" ca="1" si="62"/>
        <v>2004</v>
      </c>
      <c r="I87" s="1"/>
      <c r="J87" s="4">
        <f t="shared" ca="1" si="75"/>
        <v>0</v>
      </c>
      <c r="K87" s="1">
        <f t="shared" ca="1" si="76"/>
        <v>0</v>
      </c>
      <c r="L87" s="1">
        <f t="shared" ca="1" si="77"/>
        <v>1</v>
      </c>
      <c r="M87" s="1">
        <f t="shared" ca="1" si="78"/>
        <v>0</v>
      </c>
      <c r="N87" s="1">
        <v>18</v>
      </c>
      <c r="O87" s="1" t="s">
        <v>10</v>
      </c>
      <c r="P87" s="5">
        <f t="shared" ca="1" si="79"/>
        <v>0</v>
      </c>
      <c r="Q87" s="1"/>
      <c r="R87" s="1"/>
      <c r="S87" s="1"/>
      <c r="T87" s="1"/>
      <c r="U87" s="1"/>
      <c r="V87" s="4">
        <f ca="1">IF(E87="America",1,0)</f>
        <v>1</v>
      </c>
      <c r="W87" s="1">
        <f t="shared" ca="1" si="69"/>
        <v>0</v>
      </c>
      <c r="X87" s="1">
        <f t="shared" ca="1" si="70"/>
        <v>0</v>
      </c>
      <c r="Y87" s="5">
        <f t="shared" ca="1" si="71"/>
        <v>0</v>
      </c>
      <c r="Z87" s="1"/>
      <c r="AA87" s="1"/>
      <c r="AB87" s="1"/>
      <c r="AC87" s="4">
        <f t="shared" ca="1" si="57"/>
        <v>0</v>
      </c>
      <c r="AD87" s="5">
        <f t="shared" ca="1" si="72"/>
        <v>0</v>
      </c>
      <c r="AE87" s="1"/>
      <c r="AF87" s="1"/>
      <c r="AG87" s="1"/>
      <c r="AH87" s="4">
        <f t="shared" ca="1" si="80"/>
        <v>1</v>
      </c>
      <c r="AI87" s="5">
        <f t="shared" ca="1" si="81"/>
        <v>0</v>
      </c>
      <c r="AJ87" s="5"/>
    </row>
    <row r="88" spans="1:36" ht="15.75" thickBot="1" x14ac:dyDescent="0.3">
      <c r="A88" s="4"/>
      <c r="B88" s="1">
        <f t="shared" ca="1" si="58"/>
        <v>5</v>
      </c>
      <c r="C88" s="1" t="str">
        <f t="shared" ca="1" si="55"/>
        <v>Thriller</v>
      </c>
      <c r="D88" s="1">
        <f t="shared" ca="1" si="59"/>
        <v>3</v>
      </c>
      <c r="E88" s="1" t="str">
        <f t="shared" ca="1" si="56"/>
        <v>America</v>
      </c>
      <c r="F88" s="1">
        <f t="shared" ca="1" si="60"/>
        <v>1</v>
      </c>
      <c r="G88" s="1" t="str">
        <f t="shared" ca="1" si="61"/>
        <v>Yes</v>
      </c>
      <c r="H88" s="1">
        <f t="shared" ca="1" si="62"/>
        <v>2004</v>
      </c>
      <c r="I88" s="1"/>
      <c r="J88" s="4">
        <f t="shared" ca="1" si="75"/>
        <v>0</v>
      </c>
      <c r="K88" s="1">
        <f t="shared" ca="1" si="76"/>
        <v>0</v>
      </c>
      <c r="L88" s="1">
        <f t="shared" ca="1" si="77"/>
        <v>1</v>
      </c>
      <c r="M88" s="1">
        <f t="shared" ca="1" si="78"/>
        <v>0</v>
      </c>
      <c r="N88" s="1">
        <v>19</v>
      </c>
      <c r="O88" s="1" t="s">
        <v>10</v>
      </c>
      <c r="P88" s="5">
        <f t="shared" ca="1" si="79"/>
        <v>0</v>
      </c>
      <c r="Q88" s="1"/>
      <c r="R88" s="1"/>
      <c r="S88" s="1"/>
      <c r="T88" s="1"/>
      <c r="U88" s="1"/>
      <c r="V88" s="9">
        <f t="shared" ref="V88" ca="1" si="82">IF(E88="America",1,0)</f>
        <v>1</v>
      </c>
      <c r="W88" s="10">
        <f t="shared" ca="1" si="69"/>
        <v>0</v>
      </c>
      <c r="X88" s="10">
        <f t="shared" ca="1" si="70"/>
        <v>0</v>
      </c>
      <c r="Y88" s="11">
        <f t="shared" ca="1" si="71"/>
        <v>0</v>
      </c>
      <c r="Z88" s="1"/>
      <c r="AA88" s="1"/>
      <c r="AB88" s="1"/>
      <c r="AC88" s="9">
        <f t="shared" ca="1" si="57"/>
        <v>1</v>
      </c>
      <c r="AD88" s="11">
        <f t="shared" ca="1" si="72"/>
        <v>0</v>
      </c>
      <c r="AE88" s="1"/>
      <c r="AF88" s="1"/>
      <c r="AG88" s="1"/>
      <c r="AH88" s="9">
        <f t="shared" ca="1" si="80"/>
        <v>1</v>
      </c>
      <c r="AI88" s="11">
        <f t="shared" ca="1" si="81"/>
        <v>0</v>
      </c>
      <c r="AJ88" s="5"/>
    </row>
    <row r="89" spans="1:36" ht="15.75" thickBot="1" x14ac:dyDescent="0.3">
      <c r="A89" s="4"/>
      <c r="B89" s="1"/>
      <c r="C89" s="1"/>
      <c r="D89" s="1"/>
      <c r="E89" s="1"/>
      <c r="F89" s="1"/>
      <c r="G89" s="1"/>
      <c r="H89" s="1"/>
      <c r="I89" s="12" t="s">
        <v>14</v>
      </c>
      <c r="J89" s="13">
        <f ca="1">SUM(J70:J88)</f>
        <v>4</v>
      </c>
      <c r="K89" s="14">
        <f ca="1">SUM(K70:K88)</f>
        <v>2</v>
      </c>
      <c r="L89" s="14">
        <f ca="1">SUM(L70:L88)</f>
        <v>8</v>
      </c>
      <c r="M89" s="14">
        <f ca="1">SUM(M70:M88)</f>
        <v>0</v>
      </c>
      <c r="N89" s="14"/>
      <c r="O89" s="14"/>
      <c r="P89" s="15">
        <f ca="1">SUM(P70:P88)</f>
        <v>5</v>
      </c>
      <c r="Q89" s="1"/>
      <c r="R89" s="1"/>
      <c r="S89" s="1"/>
      <c r="T89" s="1"/>
      <c r="U89" s="12" t="s">
        <v>14</v>
      </c>
      <c r="V89" s="12">
        <f ca="1">SUM(V70:V88)</f>
        <v>19</v>
      </c>
      <c r="W89" s="12">
        <f ca="1">SUM(W70:W88)</f>
        <v>0</v>
      </c>
      <c r="X89" s="14">
        <f ca="1">SUM(X70:X88)</f>
        <v>0</v>
      </c>
      <c r="Y89" s="12">
        <f ca="1">SUM(Y70:Y88)</f>
        <v>0</v>
      </c>
      <c r="Z89" s="17"/>
      <c r="AA89" s="17"/>
      <c r="AB89" s="12" t="s">
        <v>14</v>
      </c>
      <c r="AC89" s="15">
        <f ca="1">SUM(AC70:AC88)</f>
        <v>9</v>
      </c>
      <c r="AD89" s="15">
        <f ca="1">SUM(AD70:AD88)</f>
        <v>0</v>
      </c>
      <c r="AE89" s="17"/>
      <c r="AF89" s="17"/>
      <c r="AG89" s="12" t="s">
        <v>14</v>
      </c>
      <c r="AH89" s="12">
        <f ca="1">SUM(AH70:AH88)</f>
        <v>12</v>
      </c>
      <c r="AI89" s="15">
        <f ca="1">SUM(AI70:AI88)</f>
        <v>11</v>
      </c>
      <c r="AJ89" s="5"/>
    </row>
    <row r="90" spans="1:36" x14ac:dyDescent="0.25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5"/>
    </row>
    <row r="91" spans="1:36" x14ac:dyDescent="0.25">
      <c r="A91" s="4"/>
      <c r="B91" s="1"/>
      <c r="C91" s="1"/>
      <c r="D91" s="1"/>
      <c r="E91" s="1"/>
      <c r="F91" s="1"/>
      <c r="G91" s="1"/>
      <c r="H91" s="1"/>
      <c r="I91" s="1"/>
      <c r="J91" s="1">
        <f ca="1">J89</f>
        <v>4</v>
      </c>
      <c r="K91" s="1" t="str">
        <f>J69</f>
        <v>Action</v>
      </c>
      <c r="L91" s="1">
        <f ca="1">MAX(J89:P89)</f>
        <v>8</v>
      </c>
      <c r="M91" s="1"/>
      <c r="N91" s="1"/>
      <c r="O91" s="1"/>
      <c r="P91" s="1"/>
      <c r="Q91" s="1"/>
      <c r="R91" s="1"/>
      <c r="S91" s="1"/>
      <c r="T91" s="1"/>
      <c r="U91" s="1"/>
      <c r="V91" s="1">
        <f ca="1">V89</f>
        <v>19</v>
      </c>
      <c r="W91" s="1" t="str">
        <f>V69</f>
        <v>America</v>
      </c>
      <c r="X91" s="1">
        <f ca="1">MAX(V89:Y89)</f>
        <v>19</v>
      </c>
      <c r="Y91" s="1"/>
      <c r="Z91" s="1"/>
      <c r="AA91" s="1"/>
      <c r="AB91" s="1"/>
      <c r="AC91" s="1">
        <f ca="1">AC89</f>
        <v>9</v>
      </c>
      <c r="AD91" s="1" t="str">
        <f>AC69</f>
        <v>Yes</v>
      </c>
      <c r="AE91" s="1">
        <f ca="1">MAX(AC89:AD89)</f>
        <v>9</v>
      </c>
      <c r="AF91" s="1"/>
      <c r="AG91" s="1"/>
      <c r="AH91" s="1">
        <f ca="1">AH89</f>
        <v>12</v>
      </c>
      <c r="AI91" s="1" t="str">
        <f>AH69</f>
        <v>From 2000-2005</v>
      </c>
      <c r="AJ91" s="5">
        <f ca="1">MAX(AH89:AI89)</f>
        <v>12</v>
      </c>
    </row>
    <row r="92" spans="1:36" x14ac:dyDescent="0.25">
      <c r="A92" s="4"/>
      <c r="B92" s="1"/>
      <c r="C92" s="1"/>
      <c r="D92" s="1"/>
      <c r="E92" s="1"/>
      <c r="F92" s="1"/>
      <c r="G92" s="1"/>
      <c r="H92" s="1"/>
      <c r="I92" s="1"/>
      <c r="J92" s="1">
        <f ca="1">K89</f>
        <v>2</v>
      </c>
      <c r="K92" s="1" t="str">
        <f>K69</f>
        <v>Comedy</v>
      </c>
      <c r="L92" s="1"/>
      <c r="M92" s="20" t="str">
        <f ca="1">VLOOKUP(L91,J91:K95,2)</f>
        <v>Thriller</v>
      </c>
      <c r="N92" s="1"/>
      <c r="O92" s="1"/>
      <c r="P92" s="1"/>
      <c r="Q92" s="1"/>
      <c r="R92" s="1"/>
      <c r="S92" s="1"/>
      <c r="T92" s="1"/>
      <c r="U92" s="1"/>
      <c r="V92" s="1">
        <f ca="1">W89</f>
        <v>0</v>
      </c>
      <c r="W92" s="1" t="str">
        <f>W69</f>
        <v>Europe</v>
      </c>
      <c r="X92" s="1"/>
      <c r="Y92" s="20" t="str">
        <f ca="1">VLOOKUP(X91,V91:W94,2)</f>
        <v>Africa</v>
      </c>
      <c r="Z92" s="1"/>
      <c r="AA92" s="1"/>
      <c r="AB92" s="1"/>
      <c r="AC92" s="1">
        <f ca="1">AD89</f>
        <v>0</v>
      </c>
      <c r="AD92" s="1" t="str">
        <f>AD69</f>
        <v>No</v>
      </c>
      <c r="AE92" s="20" t="str">
        <f ca="1">VLOOKUP(AE91,AC91:AD92,2)</f>
        <v>Yes</v>
      </c>
      <c r="AF92" s="1"/>
      <c r="AG92" s="1"/>
      <c r="AH92" s="1">
        <f ca="1">AI89</f>
        <v>11</v>
      </c>
      <c r="AI92" s="1" t="str">
        <f>AI69</f>
        <v>From 2005-2010</v>
      </c>
      <c r="AJ92" s="21" t="str">
        <f ca="1">VLOOKUP(AJ91,AH91:AI92,2)</f>
        <v>From 2000-2005</v>
      </c>
    </row>
    <row r="93" spans="1:36" x14ac:dyDescent="0.25">
      <c r="A93" s="4"/>
      <c r="B93" s="1"/>
      <c r="C93" s="1"/>
      <c r="D93" s="1"/>
      <c r="E93" s="1"/>
      <c r="F93" s="1"/>
      <c r="G93" s="1"/>
      <c r="H93" s="1"/>
      <c r="I93" s="1"/>
      <c r="J93" s="1">
        <f ca="1">L89</f>
        <v>8</v>
      </c>
      <c r="K93" s="1" t="str">
        <f>L69</f>
        <v>Thriller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>
        <f ca="1">X89</f>
        <v>0</v>
      </c>
      <c r="W93" s="1" t="str">
        <f>X69</f>
        <v>Asia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5"/>
    </row>
    <row r="94" spans="1:36" x14ac:dyDescent="0.25">
      <c r="A94" s="4"/>
      <c r="B94" s="1"/>
      <c r="C94" s="1"/>
      <c r="D94" s="1"/>
      <c r="E94" s="1"/>
      <c r="F94" s="1"/>
      <c r="G94" s="1"/>
      <c r="H94" s="1"/>
      <c r="I94" s="1"/>
      <c r="J94" s="1">
        <f ca="1">M89</f>
        <v>0</v>
      </c>
      <c r="K94" s="1" t="str">
        <f>M69</f>
        <v>Drama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>
        <f ca="1">Y89</f>
        <v>0</v>
      </c>
      <c r="W94" s="1" t="str">
        <f>Y69</f>
        <v>Africa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5"/>
    </row>
    <row r="95" spans="1:36" ht="15.75" thickBot="1" x14ac:dyDescent="0.3">
      <c r="A95" s="9"/>
      <c r="B95" s="10"/>
      <c r="C95" s="10"/>
      <c r="D95" s="10"/>
      <c r="E95" s="10"/>
      <c r="F95" s="10"/>
      <c r="G95" s="10"/>
      <c r="H95" s="10"/>
      <c r="I95" s="10"/>
      <c r="J95" s="10">
        <f ca="1">P89</f>
        <v>5</v>
      </c>
      <c r="K95" s="10" t="str">
        <f>P69</f>
        <v>Horror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1"/>
    </row>
    <row r="97" spans="1:36" ht="15.75" thickBot="1" x14ac:dyDescent="0.3"/>
    <row r="98" spans="1:36" ht="16.5" thickBot="1" x14ac:dyDescent="0.3">
      <c r="A98" s="34" t="s">
        <v>24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3"/>
    </row>
    <row r="99" spans="1:36" ht="15.75" thickBot="1" x14ac:dyDescent="0.3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5"/>
    </row>
    <row r="100" spans="1:36" ht="15.75" thickBot="1" x14ac:dyDescent="0.3">
      <c r="A100" s="4"/>
      <c r="B100" s="1"/>
      <c r="C100" s="1"/>
      <c r="D100" s="1"/>
      <c r="E100" s="1"/>
      <c r="F100" s="1"/>
      <c r="G100" s="1"/>
      <c r="H100" s="1"/>
      <c r="I100" s="1"/>
      <c r="J100" s="31" t="s">
        <v>15</v>
      </c>
      <c r="K100" s="32"/>
      <c r="L100" s="32"/>
      <c r="M100" s="32"/>
      <c r="N100" s="32"/>
      <c r="O100" s="32"/>
      <c r="P100" s="33"/>
      <c r="Q100" s="1"/>
      <c r="R100" s="1"/>
      <c r="S100" s="1"/>
      <c r="T100" s="1"/>
      <c r="U100" s="1"/>
      <c r="V100" s="31" t="s">
        <v>16</v>
      </c>
      <c r="W100" s="32"/>
      <c r="X100" s="32"/>
      <c r="Y100" s="33"/>
      <c r="Z100" s="16"/>
      <c r="AA100" s="16"/>
      <c r="AB100" s="1"/>
      <c r="AC100" s="31" t="s">
        <v>22</v>
      </c>
      <c r="AD100" s="33"/>
      <c r="AE100" s="16"/>
      <c r="AF100" s="16"/>
      <c r="AG100" s="1"/>
      <c r="AH100" s="31" t="s">
        <v>21</v>
      </c>
      <c r="AI100" s="33"/>
      <c r="AJ100" s="5"/>
    </row>
    <row r="101" spans="1:36" ht="15.75" thickBot="1" x14ac:dyDescent="0.3">
      <c r="A101" s="18" t="s">
        <v>0</v>
      </c>
      <c r="B101" s="19"/>
      <c r="C101" s="1" t="s">
        <v>4</v>
      </c>
      <c r="D101" s="1"/>
      <c r="E101" s="1" t="s">
        <v>1</v>
      </c>
      <c r="F101" s="1"/>
      <c r="G101" s="1" t="s">
        <v>2</v>
      </c>
      <c r="H101" s="1" t="s">
        <v>3</v>
      </c>
      <c r="I101" s="1"/>
      <c r="J101" s="6" t="s">
        <v>5</v>
      </c>
      <c r="K101" s="7" t="s">
        <v>7</v>
      </c>
      <c r="L101" s="7" t="s">
        <v>6</v>
      </c>
      <c r="M101" s="7" t="s">
        <v>9</v>
      </c>
      <c r="N101" s="7"/>
      <c r="O101" s="7"/>
      <c r="P101" s="8" t="s">
        <v>8</v>
      </c>
      <c r="Q101" s="1"/>
      <c r="R101" s="1"/>
      <c r="S101" s="1"/>
      <c r="T101" s="1"/>
      <c r="U101" s="1"/>
      <c r="V101" s="6" t="s">
        <v>10</v>
      </c>
      <c r="W101" s="7" t="s">
        <v>11</v>
      </c>
      <c r="X101" s="7" t="s">
        <v>12</v>
      </c>
      <c r="Y101" s="8" t="s">
        <v>13</v>
      </c>
      <c r="Z101" s="1"/>
      <c r="AA101" s="1"/>
      <c r="AB101" s="1"/>
      <c r="AC101" s="6" t="s">
        <v>17</v>
      </c>
      <c r="AD101" s="8" t="s">
        <v>18</v>
      </c>
      <c r="AE101" s="1"/>
      <c r="AF101" s="1"/>
      <c r="AG101" s="1"/>
      <c r="AH101" s="6" t="s">
        <v>20</v>
      </c>
      <c r="AI101" s="8" t="s">
        <v>19</v>
      </c>
      <c r="AJ101" s="5"/>
    </row>
    <row r="102" spans="1:36" x14ac:dyDescent="0.25">
      <c r="A102" s="4"/>
      <c r="B102" s="1">
        <f ca="1">RANDBETWEEN(1,5)</f>
        <v>2</v>
      </c>
      <c r="C102" s="1" t="str">
        <f t="shared" ref="C102:C120" ca="1" si="83">VLOOKUP(B102,$Q$6:$R$10,2)</f>
        <v>Comedy</v>
      </c>
      <c r="D102" s="1">
        <f ca="1">RANDBETWEEN(1,4)</f>
        <v>4</v>
      </c>
      <c r="E102" s="19" t="str">
        <f t="shared" ref="E102:E120" ca="1" si="84">VLOOKUP(D102,$N$6:$O$9,2)</f>
        <v>America</v>
      </c>
      <c r="F102" s="1">
        <f ca="1">RANDBETWEEN(1,2)</f>
        <v>1</v>
      </c>
      <c r="G102" s="1" t="str">
        <f ca="1">IF(F102=1,"Yes","No")</f>
        <v>Yes</v>
      </c>
      <c r="H102" s="1">
        <f ca="1">RANDBETWEEN(2000,2010)</f>
        <v>2005</v>
      </c>
      <c r="I102" s="1"/>
      <c r="J102" s="4">
        <f ca="1">IF(C102="Action",1,0)</f>
        <v>0</v>
      </c>
      <c r="K102" s="1">
        <f ca="1">IF(C102="Comedy",1,0)</f>
        <v>1</v>
      </c>
      <c r="L102" s="1">
        <f ca="1">IF(C102="Thriller",1,0)</f>
        <v>0</v>
      </c>
      <c r="M102" s="1">
        <f ca="1">IF(C102="Drama",1,0)</f>
        <v>0</v>
      </c>
      <c r="N102" s="1">
        <v>1</v>
      </c>
      <c r="O102" s="1" t="s">
        <v>10</v>
      </c>
      <c r="P102" s="5">
        <f ca="1">IF(C102="Horror",1,0)</f>
        <v>0</v>
      </c>
      <c r="Q102" s="1">
        <v>1</v>
      </c>
      <c r="R102" s="1" t="s">
        <v>5</v>
      </c>
      <c r="S102" s="1"/>
      <c r="T102" s="1"/>
      <c r="U102" s="1"/>
      <c r="V102" s="4">
        <f ca="1">IF(E102="America",1,0)</f>
        <v>1</v>
      </c>
      <c r="W102" s="1">
        <f ca="1">IF(E102="Europe",1,0)</f>
        <v>0</v>
      </c>
      <c r="X102" s="1">
        <f ca="1">IF(E102="Asia",1,0)</f>
        <v>0</v>
      </c>
      <c r="Y102" s="5">
        <f ca="1">IF(E102="Africa",1,0)</f>
        <v>0</v>
      </c>
      <c r="Z102" s="1"/>
      <c r="AA102" s="1"/>
      <c r="AB102" s="1"/>
      <c r="AC102" s="4">
        <f t="shared" ref="AC102:AC120" ca="1" si="85">IF(G102="Yes",1,0)</f>
        <v>1</v>
      </c>
      <c r="AD102" s="5">
        <f ca="1">IF(H102="No",1,0)</f>
        <v>0</v>
      </c>
      <c r="AE102" s="1"/>
      <c r="AF102" s="1"/>
      <c r="AG102" s="1"/>
      <c r="AH102" s="2">
        <f ca="1">IF(AND(H102&gt;=2000,H102&lt;=2005),1,0)</f>
        <v>1</v>
      </c>
      <c r="AI102" s="3">
        <f ca="1">IF(AND(H102&gt;=2005,H102&lt;=2010),1,0)</f>
        <v>1</v>
      </c>
      <c r="AJ102" s="5"/>
    </row>
    <row r="103" spans="1:36" x14ac:dyDescent="0.25">
      <c r="A103" s="4"/>
      <c r="B103" s="1">
        <f t="shared" ref="B103:B120" ca="1" si="86">RANDBETWEEN(1,5)</f>
        <v>3</v>
      </c>
      <c r="C103" s="1" t="str">
        <f t="shared" ca="1" si="83"/>
        <v>Horror</v>
      </c>
      <c r="D103" s="1">
        <f t="shared" ref="D103:D120" ca="1" si="87">RANDBETWEEN(1,4)</f>
        <v>2</v>
      </c>
      <c r="E103" s="1" t="str">
        <f t="shared" ca="1" si="84"/>
        <v>America</v>
      </c>
      <c r="F103" s="1">
        <f t="shared" ref="F103:F120" ca="1" si="88">RANDBETWEEN(1,2)</f>
        <v>2</v>
      </c>
      <c r="G103" s="1" t="str">
        <f t="shared" ref="G103:G120" ca="1" si="89">IF(F103=1,"Yes","No")</f>
        <v>No</v>
      </c>
      <c r="H103" s="1">
        <f t="shared" ref="H103:H120" ca="1" si="90">RANDBETWEEN(2000,2010)</f>
        <v>2008</v>
      </c>
      <c r="I103" s="1"/>
      <c r="J103" s="4">
        <f t="shared" ref="J103:J116" ca="1" si="91">IF(C103="Action",1,0)</f>
        <v>0</v>
      </c>
      <c r="K103" s="1">
        <f t="shared" ref="K103:K116" ca="1" si="92">IF(C103="Comedy",1,0)</f>
        <v>0</v>
      </c>
      <c r="L103" s="1">
        <f t="shared" ref="L103:L116" ca="1" si="93">IF(C103="Thriller",1,0)</f>
        <v>0</v>
      </c>
      <c r="M103" s="1">
        <f t="shared" ref="M103:M116" ca="1" si="94">IF(C103="Drama",1,0)</f>
        <v>0</v>
      </c>
      <c r="N103" s="1">
        <v>2</v>
      </c>
      <c r="O103" s="1" t="s">
        <v>10</v>
      </c>
      <c r="P103" s="5">
        <f t="shared" ref="P103:P116" ca="1" si="95">IF(C103="Horror",1,0)</f>
        <v>1</v>
      </c>
      <c r="Q103" s="1">
        <v>2</v>
      </c>
      <c r="R103" s="1" t="s">
        <v>7</v>
      </c>
      <c r="S103" s="1"/>
      <c r="T103" s="1"/>
      <c r="U103" s="1"/>
      <c r="V103" s="4">
        <f t="shared" ref="V103:V118" ca="1" si="96">IF(E103="America",1,0)</f>
        <v>1</v>
      </c>
      <c r="W103" s="1">
        <f t="shared" ref="W103:W120" ca="1" si="97">IF(E103="Europe",1,0)</f>
        <v>0</v>
      </c>
      <c r="X103" s="1">
        <f t="shared" ref="X103:X120" ca="1" si="98">IF(E103="Asia",1,0)</f>
        <v>0</v>
      </c>
      <c r="Y103" s="5">
        <f t="shared" ref="Y103:Y120" ca="1" si="99">IF(E103="Africa",1,0)</f>
        <v>0</v>
      </c>
      <c r="Z103" s="1"/>
      <c r="AA103" s="1"/>
      <c r="AB103" s="1"/>
      <c r="AC103" s="4">
        <f t="shared" ca="1" si="85"/>
        <v>0</v>
      </c>
      <c r="AD103" s="5">
        <f t="shared" ref="AD103:AD120" ca="1" si="100">IF(H103="No",1,0)</f>
        <v>0</v>
      </c>
      <c r="AE103" s="1"/>
      <c r="AF103" s="1"/>
      <c r="AG103" s="1"/>
      <c r="AH103" s="4">
        <f t="shared" ref="AH103:AH116" ca="1" si="101">IF(AND(H103&gt;=2000,H103&lt;=2005),1,0)</f>
        <v>0</v>
      </c>
      <c r="AI103" s="5">
        <f t="shared" ref="AI103:AI116" ca="1" si="102">IF(AND(H103&gt;=2005,H103&lt;=2010),1,0)</f>
        <v>1</v>
      </c>
      <c r="AJ103" s="5"/>
    </row>
    <row r="104" spans="1:36" x14ac:dyDescent="0.25">
      <c r="A104" s="4"/>
      <c r="B104" s="1">
        <f t="shared" ca="1" si="86"/>
        <v>2</v>
      </c>
      <c r="C104" s="1" t="str">
        <f t="shared" ca="1" si="83"/>
        <v>Comedy</v>
      </c>
      <c r="D104" s="1">
        <f t="shared" ca="1" si="87"/>
        <v>1</v>
      </c>
      <c r="E104" s="1" t="str">
        <f t="shared" ca="1" si="84"/>
        <v>America</v>
      </c>
      <c r="F104" s="1">
        <f t="shared" ca="1" si="88"/>
        <v>1</v>
      </c>
      <c r="G104" s="1" t="str">
        <f t="shared" ca="1" si="89"/>
        <v>Yes</v>
      </c>
      <c r="H104" s="1">
        <f t="shared" ca="1" si="90"/>
        <v>2002</v>
      </c>
      <c r="I104" s="1"/>
      <c r="J104" s="4">
        <f t="shared" ca="1" si="91"/>
        <v>0</v>
      </c>
      <c r="K104" s="1">
        <f t="shared" ca="1" si="92"/>
        <v>1</v>
      </c>
      <c r="L104" s="1">
        <f t="shared" ca="1" si="93"/>
        <v>0</v>
      </c>
      <c r="M104" s="1">
        <f t="shared" ca="1" si="94"/>
        <v>0</v>
      </c>
      <c r="N104" s="1">
        <v>3</v>
      </c>
      <c r="O104" s="1" t="s">
        <v>10</v>
      </c>
      <c r="P104" s="5">
        <f t="shared" ca="1" si="95"/>
        <v>0</v>
      </c>
      <c r="Q104" s="1">
        <v>3</v>
      </c>
      <c r="R104" s="1" t="s">
        <v>8</v>
      </c>
      <c r="S104" s="1"/>
      <c r="T104" s="1"/>
      <c r="U104" s="1"/>
      <c r="V104" s="4">
        <f t="shared" ca="1" si="96"/>
        <v>1</v>
      </c>
      <c r="W104" s="1">
        <f t="shared" ca="1" si="97"/>
        <v>0</v>
      </c>
      <c r="X104" s="1">
        <f t="shared" ca="1" si="98"/>
        <v>0</v>
      </c>
      <c r="Y104" s="5">
        <f t="shared" ca="1" si="99"/>
        <v>0</v>
      </c>
      <c r="Z104" s="1"/>
      <c r="AA104" s="1"/>
      <c r="AB104" s="1"/>
      <c r="AC104" s="4">
        <f t="shared" ca="1" si="85"/>
        <v>1</v>
      </c>
      <c r="AD104" s="5">
        <f t="shared" ca="1" si="100"/>
        <v>0</v>
      </c>
      <c r="AE104" s="1"/>
      <c r="AF104" s="1"/>
      <c r="AG104" s="1"/>
      <c r="AH104" s="4">
        <f t="shared" ca="1" si="101"/>
        <v>1</v>
      </c>
      <c r="AI104" s="5">
        <f t="shared" ca="1" si="102"/>
        <v>0</v>
      </c>
      <c r="AJ104" s="5"/>
    </row>
    <row r="105" spans="1:36" x14ac:dyDescent="0.25">
      <c r="A105" s="4"/>
      <c r="B105" s="1">
        <f t="shared" ca="1" si="86"/>
        <v>4</v>
      </c>
      <c r="C105" s="1" t="str">
        <f t="shared" ca="1" si="83"/>
        <v>Drama</v>
      </c>
      <c r="D105" s="1">
        <f t="shared" ca="1" si="87"/>
        <v>4</v>
      </c>
      <c r="E105" s="1" t="str">
        <f t="shared" ca="1" si="84"/>
        <v>America</v>
      </c>
      <c r="F105" s="1">
        <f t="shared" ca="1" si="88"/>
        <v>1</v>
      </c>
      <c r="G105" s="1" t="str">
        <f t="shared" ca="1" si="89"/>
        <v>Yes</v>
      </c>
      <c r="H105" s="1">
        <f t="shared" ca="1" si="90"/>
        <v>2010</v>
      </c>
      <c r="I105" s="1"/>
      <c r="J105" s="4">
        <f t="shared" ca="1" si="91"/>
        <v>0</v>
      </c>
      <c r="K105" s="1">
        <f t="shared" ca="1" si="92"/>
        <v>0</v>
      </c>
      <c r="L105" s="1">
        <f t="shared" ca="1" si="93"/>
        <v>0</v>
      </c>
      <c r="M105" s="1">
        <f t="shared" ca="1" si="94"/>
        <v>1</v>
      </c>
      <c r="N105" s="1">
        <v>4</v>
      </c>
      <c r="O105" s="1" t="s">
        <v>10</v>
      </c>
      <c r="P105" s="5">
        <f t="shared" ca="1" si="95"/>
        <v>0</v>
      </c>
      <c r="Q105" s="1">
        <v>4</v>
      </c>
      <c r="R105" s="1" t="s">
        <v>9</v>
      </c>
      <c r="S105" s="1"/>
      <c r="T105" s="1"/>
      <c r="U105" s="1"/>
      <c r="V105" s="4">
        <f t="shared" ca="1" si="96"/>
        <v>1</v>
      </c>
      <c r="W105" s="1">
        <f t="shared" ca="1" si="97"/>
        <v>0</v>
      </c>
      <c r="X105" s="1">
        <f t="shared" ca="1" si="98"/>
        <v>0</v>
      </c>
      <c r="Y105" s="5">
        <f t="shared" ca="1" si="99"/>
        <v>0</v>
      </c>
      <c r="Z105" s="1"/>
      <c r="AA105" s="1"/>
      <c r="AB105" s="1"/>
      <c r="AC105" s="4">
        <f t="shared" ca="1" si="85"/>
        <v>1</v>
      </c>
      <c r="AD105" s="5">
        <f t="shared" ca="1" si="100"/>
        <v>0</v>
      </c>
      <c r="AE105" s="1"/>
      <c r="AF105" s="1"/>
      <c r="AG105" s="1"/>
      <c r="AH105" s="4">
        <f t="shared" ca="1" si="101"/>
        <v>0</v>
      </c>
      <c r="AI105" s="5">
        <f t="shared" ca="1" si="102"/>
        <v>1</v>
      </c>
      <c r="AJ105" s="5"/>
    </row>
    <row r="106" spans="1:36" x14ac:dyDescent="0.25">
      <c r="A106" s="4"/>
      <c r="B106" s="1">
        <f t="shared" ca="1" si="86"/>
        <v>2</v>
      </c>
      <c r="C106" s="1" t="str">
        <f t="shared" ca="1" si="83"/>
        <v>Comedy</v>
      </c>
      <c r="D106" s="1">
        <f t="shared" ca="1" si="87"/>
        <v>2</v>
      </c>
      <c r="E106" s="1" t="str">
        <f t="shared" ca="1" si="84"/>
        <v>America</v>
      </c>
      <c r="F106" s="1">
        <f t="shared" ca="1" si="88"/>
        <v>2</v>
      </c>
      <c r="G106" s="1" t="str">
        <f t="shared" ca="1" si="89"/>
        <v>No</v>
      </c>
      <c r="H106" s="1">
        <f t="shared" ca="1" si="90"/>
        <v>2006</v>
      </c>
      <c r="I106" s="1"/>
      <c r="J106" s="4">
        <f t="shared" ca="1" si="91"/>
        <v>0</v>
      </c>
      <c r="K106" s="1">
        <f t="shared" ca="1" si="92"/>
        <v>1</v>
      </c>
      <c r="L106" s="1">
        <f t="shared" ca="1" si="93"/>
        <v>0</v>
      </c>
      <c r="M106" s="1">
        <f t="shared" ca="1" si="94"/>
        <v>0</v>
      </c>
      <c r="N106" s="1">
        <v>5</v>
      </c>
      <c r="O106" s="1" t="s">
        <v>10</v>
      </c>
      <c r="P106" s="5">
        <f t="shared" ca="1" si="95"/>
        <v>0</v>
      </c>
      <c r="Q106" s="1">
        <v>5</v>
      </c>
      <c r="R106" s="1" t="s">
        <v>6</v>
      </c>
      <c r="S106" s="1"/>
      <c r="T106" s="1"/>
      <c r="U106" s="1"/>
      <c r="V106" s="4">
        <f t="shared" ca="1" si="96"/>
        <v>1</v>
      </c>
      <c r="W106" s="1">
        <f t="shared" ca="1" si="97"/>
        <v>0</v>
      </c>
      <c r="X106" s="1">
        <f t="shared" ca="1" si="98"/>
        <v>0</v>
      </c>
      <c r="Y106" s="5">
        <f t="shared" ca="1" si="99"/>
        <v>0</v>
      </c>
      <c r="Z106" s="1"/>
      <c r="AA106" s="1"/>
      <c r="AB106" s="1"/>
      <c r="AC106" s="4">
        <f t="shared" ca="1" si="85"/>
        <v>0</v>
      </c>
      <c r="AD106" s="5">
        <f t="shared" ca="1" si="100"/>
        <v>0</v>
      </c>
      <c r="AE106" s="1"/>
      <c r="AF106" s="1"/>
      <c r="AG106" s="1"/>
      <c r="AH106" s="4">
        <f t="shared" ca="1" si="101"/>
        <v>0</v>
      </c>
      <c r="AI106" s="5">
        <f t="shared" ca="1" si="102"/>
        <v>1</v>
      </c>
      <c r="AJ106" s="5"/>
    </row>
    <row r="107" spans="1:36" x14ac:dyDescent="0.25">
      <c r="A107" s="4"/>
      <c r="B107" s="1">
        <f t="shared" ca="1" si="86"/>
        <v>1</v>
      </c>
      <c r="C107" s="1" t="str">
        <f t="shared" ca="1" si="83"/>
        <v>Action</v>
      </c>
      <c r="D107" s="1">
        <f t="shared" ca="1" si="87"/>
        <v>3</v>
      </c>
      <c r="E107" s="1" t="str">
        <f t="shared" ca="1" si="84"/>
        <v>America</v>
      </c>
      <c r="F107" s="1">
        <f t="shared" ca="1" si="88"/>
        <v>2</v>
      </c>
      <c r="G107" s="1" t="str">
        <f t="shared" ca="1" si="89"/>
        <v>No</v>
      </c>
      <c r="H107" s="1">
        <f t="shared" ca="1" si="90"/>
        <v>2007</v>
      </c>
      <c r="I107" s="1"/>
      <c r="J107" s="4">
        <f t="shared" ca="1" si="91"/>
        <v>1</v>
      </c>
      <c r="K107" s="1">
        <f t="shared" ca="1" si="92"/>
        <v>0</v>
      </c>
      <c r="L107" s="1">
        <f t="shared" ca="1" si="93"/>
        <v>0</v>
      </c>
      <c r="M107" s="1">
        <f t="shared" ca="1" si="94"/>
        <v>0</v>
      </c>
      <c r="N107" s="1">
        <v>6</v>
      </c>
      <c r="O107" s="1" t="s">
        <v>10</v>
      </c>
      <c r="P107" s="5">
        <f t="shared" ca="1" si="95"/>
        <v>0</v>
      </c>
      <c r="Q107" s="1"/>
      <c r="R107" s="1"/>
      <c r="S107" s="1"/>
      <c r="T107" s="1"/>
      <c r="U107" s="1"/>
      <c r="V107" s="4">
        <f t="shared" ca="1" si="96"/>
        <v>1</v>
      </c>
      <c r="W107" s="1">
        <f t="shared" ca="1" si="97"/>
        <v>0</v>
      </c>
      <c r="X107" s="1">
        <f t="shared" ca="1" si="98"/>
        <v>0</v>
      </c>
      <c r="Y107" s="5">
        <f t="shared" ca="1" si="99"/>
        <v>0</v>
      </c>
      <c r="Z107" s="1"/>
      <c r="AA107" s="1"/>
      <c r="AB107" s="1"/>
      <c r="AC107" s="4">
        <f t="shared" ca="1" si="85"/>
        <v>0</v>
      </c>
      <c r="AD107" s="5">
        <f t="shared" ca="1" si="100"/>
        <v>0</v>
      </c>
      <c r="AE107" s="1"/>
      <c r="AF107" s="1"/>
      <c r="AG107" s="1"/>
      <c r="AH107" s="4">
        <f t="shared" ca="1" si="101"/>
        <v>0</v>
      </c>
      <c r="AI107" s="5">
        <f t="shared" ca="1" si="102"/>
        <v>1</v>
      </c>
      <c r="AJ107" s="5"/>
    </row>
    <row r="108" spans="1:36" x14ac:dyDescent="0.25">
      <c r="A108" s="4"/>
      <c r="B108" s="1">
        <f t="shared" ca="1" si="86"/>
        <v>2</v>
      </c>
      <c r="C108" s="1" t="str">
        <f t="shared" ca="1" si="83"/>
        <v>Comedy</v>
      </c>
      <c r="D108" s="1">
        <f t="shared" ca="1" si="87"/>
        <v>4</v>
      </c>
      <c r="E108" s="1" t="str">
        <f t="shared" ca="1" si="84"/>
        <v>America</v>
      </c>
      <c r="F108" s="1">
        <f t="shared" ca="1" si="88"/>
        <v>1</v>
      </c>
      <c r="G108" s="1" t="str">
        <f t="shared" ca="1" si="89"/>
        <v>Yes</v>
      </c>
      <c r="H108" s="1">
        <f t="shared" ca="1" si="90"/>
        <v>2009</v>
      </c>
      <c r="I108" s="1"/>
      <c r="J108" s="4">
        <f t="shared" ca="1" si="91"/>
        <v>0</v>
      </c>
      <c r="K108" s="1">
        <f t="shared" ca="1" si="92"/>
        <v>1</v>
      </c>
      <c r="L108" s="1">
        <f t="shared" ca="1" si="93"/>
        <v>0</v>
      </c>
      <c r="M108" s="1">
        <f t="shared" ca="1" si="94"/>
        <v>0</v>
      </c>
      <c r="N108" s="1">
        <v>7</v>
      </c>
      <c r="O108" s="1" t="s">
        <v>10</v>
      </c>
      <c r="P108" s="5">
        <f t="shared" ca="1" si="95"/>
        <v>0</v>
      </c>
      <c r="Q108" s="1"/>
      <c r="R108" s="1"/>
      <c r="S108" s="1"/>
      <c r="T108" s="1"/>
      <c r="U108" s="1"/>
      <c r="V108" s="4">
        <f t="shared" ca="1" si="96"/>
        <v>1</v>
      </c>
      <c r="W108" s="1">
        <f t="shared" ca="1" si="97"/>
        <v>0</v>
      </c>
      <c r="X108" s="1">
        <f t="shared" ca="1" si="98"/>
        <v>0</v>
      </c>
      <c r="Y108" s="5">
        <f t="shared" ca="1" si="99"/>
        <v>0</v>
      </c>
      <c r="Z108" s="1"/>
      <c r="AA108" s="1"/>
      <c r="AB108" s="1"/>
      <c r="AC108" s="4">
        <f t="shared" ca="1" si="85"/>
        <v>1</v>
      </c>
      <c r="AD108" s="5">
        <f t="shared" ca="1" si="100"/>
        <v>0</v>
      </c>
      <c r="AE108" s="1"/>
      <c r="AF108" s="1"/>
      <c r="AG108" s="1"/>
      <c r="AH108" s="4">
        <f t="shared" ca="1" si="101"/>
        <v>0</v>
      </c>
      <c r="AI108" s="5">
        <f t="shared" ca="1" si="102"/>
        <v>1</v>
      </c>
      <c r="AJ108" s="5"/>
    </row>
    <row r="109" spans="1:36" x14ac:dyDescent="0.25">
      <c r="A109" s="4"/>
      <c r="B109" s="1">
        <f t="shared" ca="1" si="86"/>
        <v>1</v>
      </c>
      <c r="C109" s="1" t="str">
        <f t="shared" ca="1" si="83"/>
        <v>Action</v>
      </c>
      <c r="D109" s="1">
        <f t="shared" ca="1" si="87"/>
        <v>3</v>
      </c>
      <c r="E109" s="1" t="str">
        <f t="shared" ca="1" si="84"/>
        <v>America</v>
      </c>
      <c r="F109" s="1">
        <f t="shared" ca="1" si="88"/>
        <v>2</v>
      </c>
      <c r="G109" s="1" t="str">
        <f t="shared" ca="1" si="89"/>
        <v>No</v>
      </c>
      <c r="H109" s="1">
        <f t="shared" ca="1" si="90"/>
        <v>2001</v>
      </c>
      <c r="I109" s="1"/>
      <c r="J109" s="4">
        <f t="shared" ca="1" si="91"/>
        <v>1</v>
      </c>
      <c r="K109" s="1">
        <f t="shared" ca="1" si="92"/>
        <v>0</v>
      </c>
      <c r="L109" s="1">
        <f t="shared" ca="1" si="93"/>
        <v>0</v>
      </c>
      <c r="M109" s="1">
        <f t="shared" ca="1" si="94"/>
        <v>0</v>
      </c>
      <c r="N109" s="1">
        <v>8</v>
      </c>
      <c r="O109" s="1" t="s">
        <v>10</v>
      </c>
      <c r="P109" s="5">
        <f t="shared" ca="1" si="95"/>
        <v>0</v>
      </c>
      <c r="Q109" s="1"/>
      <c r="R109" s="1"/>
      <c r="S109" s="1"/>
      <c r="T109" s="1"/>
      <c r="U109" s="1"/>
      <c r="V109" s="4">
        <f t="shared" ca="1" si="96"/>
        <v>1</v>
      </c>
      <c r="W109" s="1">
        <f t="shared" ca="1" si="97"/>
        <v>0</v>
      </c>
      <c r="X109" s="1">
        <f t="shared" ca="1" si="98"/>
        <v>0</v>
      </c>
      <c r="Y109" s="5">
        <f t="shared" ca="1" si="99"/>
        <v>0</v>
      </c>
      <c r="Z109" s="1"/>
      <c r="AA109" s="1"/>
      <c r="AB109" s="1"/>
      <c r="AC109" s="4">
        <f t="shared" ca="1" si="85"/>
        <v>0</v>
      </c>
      <c r="AD109" s="5">
        <f t="shared" ca="1" si="100"/>
        <v>0</v>
      </c>
      <c r="AE109" s="1"/>
      <c r="AF109" s="1"/>
      <c r="AG109" s="1"/>
      <c r="AH109" s="4">
        <f t="shared" ca="1" si="101"/>
        <v>1</v>
      </c>
      <c r="AI109" s="5">
        <f t="shared" ca="1" si="102"/>
        <v>0</v>
      </c>
      <c r="AJ109" s="5"/>
    </row>
    <row r="110" spans="1:36" x14ac:dyDescent="0.25">
      <c r="A110" s="4"/>
      <c r="B110" s="1">
        <f t="shared" ca="1" si="86"/>
        <v>2</v>
      </c>
      <c r="C110" s="1" t="str">
        <f t="shared" ca="1" si="83"/>
        <v>Comedy</v>
      </c>
      <c r="D110" s="1">
        <f t="shared" ca="1" si="87"/>
        <v>4</v>
      </c>
      <c r="E110" s="1" t="str">
        <f t="shared" ca="1" si="84"/>
        <v>America</v>
      </c>
      <c r="F110" s="1">
        <f t="shared" ca="1" si="88"/>
        <v>1</v>
      </c>
      <c r="G110" s="1" t="str">
        <f t="shared" ca="1" si="89"/>
        <v>Yes</v>
      </c>
      <c r="H110" s="1">
        <f t="shared" ca="1" si="90"/>
        <v>2008</v>
      </c>
      <c r="I110" s="1"/>
      <c r="J110" s="4">
        <f t="shared" ca="1" si="91"/>
        <v>0</v>
      </c>
      <c r="K110" s="1">
        <f t="shared" ca="1" si="92"/>
        <v>1</v>
      </c>
      <c r="L110" s="1">
        <f t="shared" ca="1" si="93"/>
        <v>0</v>
      </c>
      <c r="M110" s="1">
        <f t="shared" ca="1" si="94"/>
        <v>0</v>
      </c>
      <c r="N110" s="1">
        <v>9</v>
      </c>
      <c r="O110" s="1" t="s">
        <v>10</v>
      </c>
      <c r="P110" s="5">
        <f t="shared" ca="1" si="95"/>
        <v>0</v>
      </c>
      <c r="Q110" s="1"/>
      <c r="R110" s="1"/>
      <c r="S110" s="1"/>
      <c r="T110" s="1"/>
      <c r="U110" s="1"/>
      <c r="V110" s="4">
        <f t="shared" ca="1" si="96"/>
        <v>1</v>
      </c>
      <c r="W110" s="1">
        <f t="shared" ca="1" si="97"/>
        <v>0</v>
      </c>
      <c r="X110" s="1">
        <f t="shared" ca="1" si="98"/>
        <v>0</v>
      </c>
      <c r="Y110" s="5">
        <f t="shared" ca="1" si="99"/>
        <v>0</v>
      </c>
      <c r="Z110" s="1"/>
      <c r="AA110" s="1"/>
      <c r="AB110" s="1"/>
      <c r="AC110" s="4">
        <f t="shared" ca="1" si="85"/>
        <v>1</v>
      </c>
      <c r="AD110" s="5">
        <f t="shared" ca="1" si="100"/>
        <v>0</v>
      </c>
      <c r="AE110" s="1"/>
      <c r="AF110" s="1"/>
      <c r="AG110" s="1"/>
      <c r="AH110" s="4">
        <f t="shared" ca="1" si="101"/>
        <v>0</v>
      </c>
      <c r="AI110" s="5">
        <f t="shared" ca="1" si="102"/>
        <v>1</v>
      </c>
      <c r="AJ110" s="5"/>
    </row>
    <row r="111" spans="1:36" x14ac:dyDescent="0.25">
      <c r="A111" s="4"/>
      <c r="B111" s="1">
        <f t="shared" ca="1" si="86"/>
        <v>2</v>
      </c>
      <c r="C111" s="1" t="str">
        <f t="shared" ca="1" si="83"/>
        <v>Comedy</v>
      </c>
      <c r="D111" s="1">
        <f t="shared" ca="1" si="87"/>
        <v>4</v>
      </c>
      <c r="E111" s="1" t="str">
        <f t="shared" ca="1" si="84"/>
        <v>America</v>
      </c>
      <c r="F111" s="1">
        <f t="shared" ca="1" si="88"/>
        <v>2</v>
      </c>
      <c r="G111" s="1" t="str">
        <f t="shared" ca="1" si="89"/>
        <v>No</v>
      </c>
      <c r="H111" s="1">
        <f t="shared" ca="1" si="90"/>
        <v>2000</v>
      </c>
      <c r="I111" s="1"/>
      <c r="J111" s="4">
        <f t="shared" ca="1" si="91"/>
        <v>0</v>
      </c>
      <c r="K111" s="1">
        <f t="shared" ca="1" si="92"/>
        <v>1</v>
      </c>
      <c r="L111" s="1">
        <f t="shared" ca="1" si="93"/>
        <v>0</v>
      </c>
      <c r="M111" s="1">
        <f t="shared" ca="1" si="94"/>
        <v>0</v>
      </c>
      <c r="N111" s="1">
        <v>10</v>
      </c>
      <c r="O111" s="1" t="s">
        <v>10</v>
      </c>
      <c r="P111" s="5">
        <f t="shared" ca="1" si="95"/>
        <v>0</v>
      </c>
      <c r="Q111" s="1"/>
      <c r="R111" s="1"/>
      <c r="S111" s="1"/>
      <c r="T111" s="1"/>
      <c r="U111" s="1"/>
      <c r="V111" s="4">
        <f t="shared" ca="1" si="96"/>
        <v>1</v>
      </c>
      <c r="W111" s="1">
        <f t="shared" ca="1" si="97"/>
        <v>0</v>
      </c>
      <c r="X111" s="1">
        <f t="shared" ca="1" si="98"/>
        <v>0</v>
      </c>
      <c r="Y111" s="5">
        <f t="shared" ca="1" si="99"/>
        <v>0</v>
      </c>
      <c r="Z111" s="1"/>
      <c r="AA111" s="1"/>
      <c r="AB111" s="1"/>
      <c r="AC111" s="4">
        <f t="shared" ca="1" si="85"/>
        <v>0</v>
      </c>
      <c r="AD111" s="5">
        <f t="shared" ca="1" si="100"/>
        <v>0</v>
      </c>
      <c r="AE111" s="1"/>
      <c r="AF111" s="1"/>
      <c r="AG111" s="1"/>
      <c r="AH111" s="4">
        <f t="shared" ca="1" si="101"/>
        <v>1</v>
      </c>
      <c r="AI111" s="5">
        <f t="shared" ca="1" si="102"/>
        <v>0</v>
      </c>
      <c r="AJ111" s="5"/>
    </row>
    <row r="112" spans="1:36" x14ac:dyDescent="0.25">
      <c r="A112" s="4"/>
      <c r="B112" s="1">
        <f t="shared" ca="1" si="86"/>
        <v>4</v>
      </c>
      <c r="C112" s="1" t="str">
        <f t="shared" ca="1" si="83"/>
        <v>Drama</v>
      </c>
      <c r="D112" s="1">
        <f t="shared" ca="1" si="87"/>
        <v>1</v>
      </c>
      <c r="E112" s="1" t="str">
        <f t="shared" ca="1" si="84"/>
        <v>America</v>
      </c>
      <c r="F112" s="1">
        <f t="shared" ca="1" si="88"/>
        <v>2</v>
      </c>
      <c r="G112" s="1" t="str">
        <f t="shared" ca="1" si="89"/>
        <v>No</v>
      </c>
      <c r="H112" s="1">
        <f t="shared" ca="1" si="90"/>
        <v>2008</v>
      </c>
      <c r="I112" s="1"/>
      <c r="J112" s="4">
        <f t="shared" ca="1" si="91"/>
        <v>0</v>
      </c>
      <c r="K112" s="1">
        <f t="shared" ca="1" si="92"/>
        <v>0</v>
      </c>
      <c r="L112" s="1">
        <f t="shared" ca="1" si="93"/>
        <v>0</v>
      </c>
      <c r="M112" s="1">
        <f t="shared" ca="1" si="94"/>
        <v>1</v>
      </c>
      <c r="N112" s="1">
        <v>11</v>
      </c>
      <c r="O112" s="1" t="s">
        <v>10</v>
      </c>
      <c r="P112" s="5">
        <f t="shared" ca="1" si="95"/>
        <v>0</v>
      </c>
      <c r="Q112" s="1"/>
      <c r="R112" s="1"/>
      <c r="S112" s="1"/>
      <c r="T112" s="1"/>
      <c r="U112" s="1"/>
      <c r="V112" s="4">
        <f t="shared" ca="1" si="96"/>
        <v>1</v>
      </c>
      <c r="W112" s="1">
        <f t="shared" ca="1" si="97"/>
        <v>0</v>
      </c>
      <c r="X112" s="1">
        <f t="shared" ca="1" si="98"/>
        <v>0</v>
      </c>
      <c r="Y112" s="5">
        <f t="shared" ca="1" si="99"/>
        <v>0</v>
      </c>
      <c r="Z112" s="1"/>
      <c r="AA112" s="1"/>
      <c r="AB112" s="1"/>
      <c r="AC112" s="4">
        <f t="shared" ca="1" si="85"/>
        <v>0</v>
      </c>
      <c r="AD112" s="5">
        <f t="shared" ca="1" si="100"/>
        <v>0</v>
      </c>
      <c r="AE112" s="1"/>
      <c r="AF112" s="1"/>
      <c r="AG112" s="1"/>
      <c r="AH112" s="4">
        <f t="shared" ca="1" si="101"/>
        <v>0</v>
      </c>
      <c r="AI112" s="5">
        <f t="shared" ca="1" si="102"/>
        <v>1</v>
      </c>
      <c r="AJ112" s="5"/>
    </row>
    <row r="113" spans="1:36" x14ac:dyDescent="0.25">
      <c r="A113" s="4"/>
      <c r="B113" s="1">
        <f t="shared" ca="1" si="86"/>
        <v>5</v>
      </c>
      <c r="C113" s="1" t="str">
        <f t="shared" ca="1" si="83"/>
        <v>Thriller</v>
      </c>
      <c r="D113" s="1">
        <f t="shared" ca="1" si="87"/>
        <v>1</v>
      </c>
      <c r="E113" s="1" t="str">
        <f t="shared" ca="1" si="84"/>
        <v>America</v>
      </c>
      <c r="F113" s="1">
        <f t="shared" ca="1" si="88"/>
        <v>2</v>
      </c>
      <c r="G113" s="1" t="str">
        <f t="shared" ca="1" si="89"/>
        <v>No</v>
      </c>
      <c r="H113" s="1">
        <f t="shared" ca="1" si="90"/>
        <v>2000</v>
      </c>
      <c r="I113" s="1"/>
      <c r="J113" s="4">
        <f t="shared" ca="1" si="91"/>
        <v>0</v>
      </c>
      <c r="K113" s="1">
        <f t="shared" ca="1" si="92"/>
        <v>0</v>
      </c>
      <c r="L113" s="1">
        <f t="shared" ca="1" si="93"/>
        <v>1</v>
      </c>
      <c r="M113" s="1">
        <f t="shared" ca="1" si="94"/>
        <v>0</v>
      </c>
      <c r="N113" s="1">
        <v>12</v>
      </c>
      <c r="O113" s="1" t="s">
        <v>10</v>
      </c>
      <c r="P113" s="5">
        <f t="shared" ca="1" si="95"/>
        <v>0</v>
      </c>
      <c r="Q113" s="1"/>
      <c r="R113" s="1"/>
      <c r="S113" s="1"/>
      <c r="T113" s="1"/>
      <c r="U113" s="1"/>
      <c r="V113" s="4">
        <f t="shared" ca="1" si="96"/>
        <v>1</v>
      </c>
      <c r="W113" s="1">
        <f t="shared" ca="1" si="97"/>
        <v>0</v>
      </c>
      <c r="X113" s="1">
        <f t="shared" ca="1" si="98"/>
        <v>0</v>
      </c>
      <c r="Y113" s="5">
        <f t="shared" ca="1" si="99"/>
        <v>0</v>
      </c>
      <c r="Z113" s="1"/>
      <c r="AA113" s="1"/>
      <c r="AB113" s="1"/>
      <c r="AC113" s="4">
        <f t="shared" ca="1" si="85"/>
        <v>0</v>
      </c>
      <c r="AD113" s="5">
        <f t="shared" ca="1" si="100"/>
        <v>0</v>
      </c>
      <c r="AE113" s="1"/>
      <c r="AF113" s="1"/>
      <c r="AG113" s="1"/>
      <c r="AH113" s="4">
        <f t="shared" ca="1" si="101"/>
        <v>1</v>
      </c>
      <c r="AI113" s="5">
        <f t="shared" ca="1" si="102"/>
        <v>0</v>
      </c>
      <c r="AJ113" s="5"/>
    </row>
    <row r="114" spans="1:36" x14ac:dyDescent="0.25">
      <c r="A114" s="4"/>
      <c r="B114" s="1">
        <f t="shared" ca="1" si="86"/>
        <v>4</v>
      </c>
      <c r="C114" s="1" t="str">
        <f t="shared" ca="1" si="83"/>
        <v>Drama</v>
      </c>
      <c r="D114" s="1">
        <f t="shared" ca="1" si="87"/>
        <v>4</v>
      </c>
      <c r="E114" s="1" t="str">
        <f t="shared" ca="1" si="84"/>
        <v>America</v>
      </c>
      <c r="F114" s="1">
        <f t="shared" ca="1" si="88"/>
        <v>2</v>
      </c>
      <c r="G114" s="1" t="str">
        <f t="shared" ca="1" si="89"/>
        <v>No</v>
      </c>
      <c r="H114" s="1">
        <f t="shared" ca="1" si="90"/>
        <v>2006</v>
      </c>
      <c r="I114" s="1"/>
      <c r="J114" s="4">
        <f t="shared" ca="1" si="91"/>
        <v>0</v>
      </c>
      <c r="K114" s="1">
        <f t="shared" ca="1" si="92"/>
        <v>0</v>
      </c>
      <c r="L114" s="1">
        <f t="shared" ca="1" si="93"/>
        <v>0</v>
      </c>
      <c r="M114" s="1">
        <f t="shared" ca="1" si="94"/>
        <v>1</v>
      </c>
      <c r="N114" s="1">
        <v>13</v>
      </c>
      <c r="O114" s="1" t="s">
        <v>10</v>
      </c>
      <c r="P114" s="5">
        <f t="shared" ca="1" si="95"/>
        <v>0</v>
      </c>
      <c r="Q114" s="1"/>
      <c r="R114" s="1"/>
      <c r="S114" s="1"/>
      <c r="T114" s="1"/>
      <c r="U114" s="1"/>
      <c r="V114" s="4">
        <f t="shared" ca="1" si="96"/>
        <v>1</v>
      </c>
      <c r="W114" s="1">
        <f t="shared" ca="1" si="97"/>
        <v>0</v>
      </c>
      <c r="X114" s="1">
        <f t="shared" ca="1" si="98"/>
        <v>0</v>
      </c>
      <c r="Y114" s="5">
        <f t="shared" ca="1" si="99"/>
        <v>0</v>
      </c>
      <c r="Z114" s="1"/>
      <c r="AA114" s="1"/>
      <c r="AB114" s="1"/>
      <c r="AC114" s="4">
        <f t="shared" ca="1" si="85"/>
        <v>0</v>
      </c>
      <c r="AD114" s="5">
        <f t="shared" ca="1" si="100"/>
        <v>0</v>
      </c>
      <c r="AE114" s="1"/>
      <c r="AF114" s="1"/>
      <c r="AG114" s="1"/>
      <c r="AH114" s="4">
        <f t="shared" ca="1" si="101"/>
        <v>0</v>
      </c>
      <c r="AI114" s="5">
        <f t="shared" ca="1" si="102"/>
        <v>1</v>
      </c>
      <c r="AJ114" s="5"/>
    </row>
    <row r="115" spans="1:36" x14ac:dyDescent="0.25">
      <c r="A115" s="4"/>
      <c r="B115" s="1">
        <f t="shared" ca="1" si="86"/>
        <v>3</v>
      </c>
      <c r="C115" s="1" t="str">
        <f t="shared" ca="1" si="83"/>
        <v>Horror</v>
      </c>
      <c r="D115" s="1">
        <f t="shared" ca="1" si="87"/>
        <v>4</v>
      </c>
      <c r="E115" s="1" t="str">
        <f t="shared" ca="1" si="84"/>
        <v>America</v>
      </c>
      <c r="F115" s="1">
        <f t="shared" ca="1" si="88"/>
        <v>2</v>
      </c>
      <c r="G115" s="1" t="str">
        <f t="shared" ca="1" si="89"/>
        <v>No</v>
      </c>
      <c r="H115" s="1">
        <f t="shared" ca="1" si="90"/>
        <v>2006</v>
      </c>
      <c r="I115" s="1"/>
      <c r="J115" s="4">
        <f t="shared" ca="1" si="91"/>
        <v>0</v>
      </c>
      <c r="K115" s="1">
        <f t="shared" ca="1" si="92"/>
        <v>0</v>
      </c>
      <c r="L115" s="1">
        <f t="shared" ca="1" si="93"/>
        <v>0</v>
      </c>
      <c r="M115" s="1">
        <f t="shared" ca="1" si="94"/>
        <v>0</v>
      </c>
      <c r="N115" s="1">
        <v>14</v>
      </c>
      <c r="O115" s="1" t="s">
        <v>10</v>
      </c>
      <c r="P115" s="5">
        <f t="shared" ca="1" si="95"/>
        <v>1</v>
      </c>
      <c r="Q115" s="1"/>
      <c r="R115" s="1"/>
      <c r="S115" s="1"/>
      <c r="T115" s="1"/>
      <c r="U115" s="1"/>
      <c r="V115" s="4">
        <f t="shared" ca="1" si="96"/>
        <v>1</v>
      </c>
      <c r="W115" s="1">
        <f t="shared" ca="1" si="97"/>
        <v>0</v>
      </c>
      <c r="X115" s="1">
        <f t="shared" ca="1" si="98"/>
        <v>0</v>
      </c>
      <c r="Y115" s="5">
        <f t="shared" ca="1" si="99"/>
        <v>0</v>
      </c>
      <c r="Z115" s="1"/>
      <c r="AA115" s="1"/>
      <c r="AB115" s="1"/>
      <c r="AC115" s="4">
        <f t="shared" ca="1" si="85"/>
        <v>0</v>
      </c>
      <c r="AD115" s="5">
        <f t="shared" ca="1" si="100"/>
        <v>0</v>
      </c>
      <c r="AE115" s="1"/>
      <c r="AF115" s="1"/>
      <c r="AG115" s="1"/>
      <c r="AH115" s="4">
        <f t="shared" ca="1" si="101"/>
        <v>0</v>
      </c>
      <c r="AI115" s="5">
        <f t="shared" ca="1" si="102"/>
        <v>1</v>
      </c>
      <c r="AJ115" s="5"/>
    </row>
    <row r="116" spans="1:36" x14ac:dyDescent="0.25">
      <c r="A116" s="4"/>
      <c r="B116" s="1">
        <f t="shared" ca="1" si="86"/>
        <v>1</v>
      </c>
      <c r="C116" s="1" t="str">
        <f t="shared" ca="1" si="83"/>
        <v>Action</v>
      </c>
      <c r="D116" s="1">
        <f t="shared" ca="1" si="87"/>
        <v>3</v>
      </c>
      <c r="E116" s="1" t="str">
        <f t="shared" ca="1" si="84"/>
        <v>America</v>
      </c>
      <c r="F116" s="1">
        <f t="shared" ca="1" si="88"/>
        <v>2</v>
      </c>
      <c r="G116" s="1" t="str">
        <f t="shared" ca="1" si="89"/>
        <v>No</v>
      </c>
      <c r="H116" s="1">
        <f t="shared" ca="1" si="90"/>
        <v>2000</v>
      </c>
      <c r="I116" s="1"/>
      <c r="J116" s="4">
        <f t="shared" ca="1" si="91"/>
        <v>1</v>
      </c>
      <c r="K116" s="1">
        <f t="shared" ca="1" si="92"/>
        <v>0</v>
      </c>
      <c r="L116" s="1">
        <f t="shared" ca="1" si="93"/>
        <v>0</v>
      </c>
      <c r="M116" s="1">
        <f t="shared" ca="1" si="94"/>
        <v>0</v>
      </c>
      <c r="N116" s="1">
        <v>15</v>
      </c>
      <c r="O116" s="1" t="s">
        <v>10</v>
      </c>
      <c r="P116" s="5">
        <f t="shared" ca="1" si="95"/>
        <v>0</v>
      </c>
      <c r="Q116" s="1"/>
      <c r="R116" s="1"/>
      <c r="S116" s="1"/>
      <c r="T116" s="1"/>
      <c r="U116" s="1"/>
      <c r="V116" s="4">
        <f t="shared" ca="1" si="96"/>
        <v>1</v>
      </c>
      <c r="W116" s="1">
        <f t="shared" ca="1" si="97"/>
        <v>0</v>
      </c>
      <c r="X116" s="1">
        <f t="shared" ca="1" si="98"/>
        <v>0</v>
      </c>
      <c r="Y116" s="5">
        <f t="shared" ca="1" si="99"/>
        <v>0</v>
      </c>
      <c r="Z116" s="1"/>
      <c r="AA116" s="1"/>
      <c r="AB116" s="1"/>
      <c r="AC116" s="4">
        <f t="shared" ca="1" si="85"/>
        <v>0</v>
      </c>
      <c r="AD116" s="5">
        <f t="shared" ca="1" si="100"/>
        <v>0</v>
      </c>
      <c r="AE116" s="1"/>
      <c r="AF116" s="1"/>
      <c r="AG116" s="1"/>
      <c r="AH116" s="4">
        <f t="shared" ca="1" si="101"/>
        <v>1</v>
      </c>
      <c r="AI116" s="5">
        <f t="shared" ca="1" si="102"/>
        <v>0</v>
      </c>
      <c r="AJ116" s="5"/>
    </row>
    <row r="117" spans="1:36" x14ac:dyDescent="0.25">
      <c r="A117" s="4"/>
      <c r="B117" s="1">
        <f t="shared" ca="1" si="86"/>
        <v>2</v>
      </c>
      <c r="C117" s="1" t="str">
        <f t="shared" ca="1" si="83"/>
        <v>Comedy</v>
      </c>
      <c r="D117" s="1">
        <f t="shared" ca="1" si="87"/>
        <v>4</v>
      </c>
      <c r="E117" s="1" t="str">
        <f t="shared" ca="1" si="84"/>
        <v>America</v>
      </c>
      <c r="F117" s="1">
        <f t="shared" ca="1" si="88"/>
        <v>2</v>
      </c>
      <c r="G117" s="1" t="str">
        <f t="shared" ca="1" si="89"/>
        <v>No</v>
      </c>
      <c r="H117" s="1">
        <f t="shared" ca="1" si="90"/>
        <v>2001</v>
      </c>
      <c r="I117" s="1"/>
      <c r="J117" s="4">
        <f ca="1">IF(C117="Action",1,0)</f>
        <v>0</v>
      </c>
      <c r="K117" s="1">
        <f ca="1">IF(C117="Comedy",1,0)</f>
        <v>1</v>
      </c>
      <c r="L117" s="1">
        <f ca="1">IF(C117="Thriller",1,0)</f>
        <v>0</v>
      </c>
      <c r="M117" s="1">
        <f ca="1">IF(C117="Drama",1,0)</f>
        <v>0</v>
      </c>
      <c r="N117" s="1">
        <v>16</v>
      </c>
      <c r="O117" s="1" t="s">
        <v>10</v>
      </c>
      <c r="P117" s="5">
        <f ca="1">IF(C117="Horror",1,0)</f>
        <v>0</v>
      </c>
      <c r="Q117" s="1"/>
      <c r="R117" s="1"/>
      <c r="S117" s="1"/>
      <c r="T117" s="1"/>
      <c r="U117" s="1"/>
      <c r="V117" s="4">
        <f t="shared" ca="1" si="96"/>
        <v>1</v>
      </c>
      <c r="W117" s="1">
        <f t="shared" ca="1" si="97"/>
        <v>0</v>
      </c>
      <c r="X117" s="1">
        <f t="shared" ca="1" si="98"/>
        <v>0</v>
      </c>
      <c r="Y117" s="5">
        <f t="shared" ca="1" si="99"/>
        <v>0</v>
      </c>
      <c r="Z117" s="1"/>
      <c r="AA117" s="1"/>
      <c r="AB117" s="1"/>
      <c r="AC117" s="4">
        <f t="shared" ca="1" si="85"/>
        <v>0</v>
      </c>
      <c r="AD117" s="5">
        <f t="shared" ca="1" si="100"/>
        <v>0</v>
      </c>
      <c r="AE117" s="1"/>
      <c r="AF117" s="1"/>
      <c r="AG117" s="1"/>
      <c r="AH117" s="4">
        <f ca="1">IF(AND(H117&gt;=2000,H117&lt;=2005),1,0)</f>
        <v>1</v>
      </c>
      <c r="AI117" s="5">
        <f ca="1">IF(AND(H117&gt;=2005,H117&lt;=2010),1,0)</f>
        <v>0</v>
      </c>
      <c r="AJ117" s="5"/>
    </row>
    <row r="118" spans="1:36" x14ac:dyDescent="0.25">
      <c r="A118" s="4"/>
      <c r="B118" s="1">
        <f t="shared" ca="1" si="86"/>
        <v>2</v>
      </c>
      <c r="C118" s="1" t="str">
        <f t="shared" ca="1" si="83"/>
        <v>Comedy</v>
      </c>
      <c r="D118" s="1">
        <f t="shared" ca="1" si="87"/>
        <v>2</v>
      </c>
      <c r="E118" s="1" t="str">
        <f t="shared" ca="1" si="84"/>
        <v>America</v>
      </c>
      <c r="F118" s="1">
        <f t="shared" ca="1" si="88"/>
        <v>1</v>
      </c>
      <c r="G118" s="1" t="str">
        <f t="shared" ca="1" si="89"/>
        <v>Yes</v>
      </c>
      <c r="H118" s="1">
        <f t="shared" ca="1" si="90"/>
        <v>2003</v>
      </c>
      <c r="I118" s="1"/>
      <c r="J118" s="4">
        <f t="shared" ref="J118:J120" ca="1" si="103">IF(C118="Action",1,0)</f>
        <v>0</v>
      </c>
      <c r="K118" s="1">
        <f t="shared" ref="K118:K120" ca="1" si="104">IF(C118="Comedy",1,0)</f>
        <v>1</v>
      </c>
      <c r="L118" s="1">
        <f t="shared" ref="L118:L120" ca="1" si="105">IF(C118="Thriller",1,0)</f>
        <v>0</v>
      </c>
      <c r="M118" s="1">
        <f t="shared" ref="M118:M120" ca="1" si="106">IF(C118="Drama",1,0)</f>
        <v>0</v>
      </c>
      <c r="N118" s="1">
        <v>17</v>
      </c>
      <c r="O118" s="1" t="s">
        <v>10</v>
      </c>
      <c r="P118" s="5">
        <f t="shared" ref="P118:P120" ca="1" si="107">IF(C118="Horror",1,0)</f>
        <v>0</v>
      </c>
      <c r="Q118" s="1"/>
      <c r="R118" s="1"/>
      <c r="S118" s="1"/>
      <c r="T118" s="1"/>
      <c r="U118" s="1"/>
      <c r="V118" s="4">
        <f t="shared" ca="1" si="96"/>
        <v>1</v>
      </c>
      <c r="W118" s="1">
        <f t="shared" ca="1" si="97"/>
        <v>0</v>
      </c>
      <c r="X118" s="1">
        <f t="shared" ca="1" si="98"/>
        <v>0</v>
      </c>
      <c r="Y118" s="5">
        <f t="shared" ca="1" si="99"/>
        <v>0</v>
      </c>
      <c r="Z118" s="1"/>
      <c r="AA118" s="1"/>
      <c r="AB118" s="1"/>
      <c r="AC118" s="4">
        <f t="shared" ca="1" si="85"/>
        <v>1</v>
      </c>
      <c r="AD118" s="5">
        <f t="shared" ca="1" si="100"/>
        <v>0</v>
      </c>
      <c r="AE118" s="1"/>
      <c r="AF118" s="1"/>
      <c r="AG118" s="1"/>
      <c r="AH118" s="4">
        <f t="shared" ref="AH118:AH120" ca="1" si="108">IF(AND(H118&gt;=2000,H118&lt;=2005),1,0)</f>
        <v>1</v>
      </c>
      <c r="AI118" s="5">
        <f t="shared" ref="AI118:AI120" ca="1" si="109">IF(AND(H118&gt;=2005,H118&lt;=2010),1,0)</f>
        <v>0</v>
      </c>
      <c r="AJ118" s="5"/>
    </row>
    <row r="119" spans="1:36" x14ac:dyDescent="0.25">
      <c r="A119" s="4"/>
      <c r="B119" s="1">
        <f t="shared" ca="1" si="86"/>
        <v>2</v>
      </c>
      <c r="C119" s="1" t="str">
        <f t="shared" ca="1" si="83"/>
        <v>Comedy</v>
      </c>
      <c r="D119" s="1">
        <f t="shared" ca="1" si="87"/>
        <v>4</v>
      </c>
      <c r="E119" s="1" t="str">
        <f t="shared" ca="1" si="84"/>
        <v>America</v>
      </c>
      <c r="F119" s="1">
        <f t="shared" ca="1" si="88"/>
        <v>1</v>
      </c>
      <c r="G119" s="1" t="str">
        <f t="shared" ca="1" si="89"/>
        <v>Yes</v>
      </c>
      <c r="H119" s="1">
        <f t="shared" ca="1" si="90"/>
        <v>2001</v>
      </c>
      <c r="I119" s="1"/>
      <c r="J119" s="4">
        <f t="shared" ca="1" si="103"/>
        <v>0</v>
      </c>
      <c r="K119" s="1">
        <f t="shared" ca="1" si="104"/>
        <v>1</v>
      </c>
      <c r="L119" s="1">
        <f t="shared" ca="1" si="105"/>
        <v>0</v>
      </c>
      <c r="M119" s="1">
        <f t="shared" ca="1" si="106"/>
        <v>0</v>
      </c>
      <c r="N119" s="1">
        <v>18</v>
      </c>
      <c r="O119" s="1" t="s">
        <v>10</v>
      </c>
      <c r="P119" s="5">
        <f t="shared" ca="1" si="107"/>
        <v>0</v>
      </c>
      <c r="Q119" s="1"/>
      <c r="R119" s="1"/>
      <c r="S119" s="1"/>
      <c r="T119" s="1"/>
      <c r="U119" s="1"/>
      <c r="V119" s="4">
        <f ca="1">IF(E119="America",1,0)</f>
        <v>1</v>
      </c>
      <c r="W119" s="1">
        <f t="shared" ca="1" si="97"/>
        <v>0</v>
      </c>
      <c r="X119" s="1">
        <f t="shared" ca="1" si="98"/>
        <v>0</v>
      </c>
      <c r="Y119" s="5">
        <f t="shared" ca="1" si="99"/>
        <v>0</v>
      </c>
      <c r="Z119" s="1"/>
      <c r="AA119" s="1"/>
      <c r="AB119" s="1"/>
      <c r="AC119" s="4">
        <f t="shared" ca="1" si="85"/>
        <v>1</v>
      </c>
      <c r="AD119" s="5">
        <f t="shared" ca="1" si="100"/>
        <v>0</v>
      </c>
      <c r="AE119" s="1"/>
      <c r="AF119" s="1"/>
      <c r="AG119" s="1"/>
      <c r="AH119" s="4">
        <f t="shared" ca="1" si="108"/>
        <v>1</v>
      </c>
      <c r="AI119" s="5">
        <f t="shared" ca="1" si="109"/>
        <v>0</v>
      </c>
      <c r="AJ119" s="5"/>
    </row>
    <row r="120" spans="1:36" ht="15.75" thickBot="1" x14ac:dyDescent="0.3">
      <c r="A120" s="4"/>
      <c r="B120" s="1">
        <f t="shared" ca="1" si="86"/>
        <v>3</v>
      </c>
      <c r="C120" s="1" t="str">
        <f t="shared" ca="1" si="83"/>
        <v>Horror</v>
      </c>
      <c r="D120" s="1">
        <f t="shared" ca="1" si="87"/>
        <v>4</v>
      </c>
      <c r="E120" s="1" t="str">
        <f t="shared" ca="1" si="84"/>
        <v>America</v>
      </c>
      <c r="F120" s="1">
        <f t="shared" ca="1" si="88"/>
        <v>1</v>
      </c>
      <c r="G120" s="1" t="str">
        <f t="shared" ca="1" si="89"/>
        <v>Yes</v>
      </c>
      <c r="H120" s="1">
        <f t="shared" ca="1" si="90"/>
        <v>2006</v>
      </c>
      <c r="I120" s="1"/>
      <c r="J120" s="4">
        <f t="shared" ca="1" si="103"/>
        <v>0</v>
      </c>
      <c r="K120" s="1">
        <f t="shared" ca="1" si="104"/>
        <v>0</v>
      </c>
      <c r="L120" s="1">
        <f t="shared" ca="1" si="105"/>
        <v>0</v>
      </c>
      <c r="M120" s="1">
        <f t="shared" ca="1" si="106"/>
        <v>0</v>
      </c>
      <c r="N120" s="1">
        <v>19</v>
      </c>
      <c r="O120" s="1" t="s">
        <v>10</v>
      </c>
      <c r="P120" s="5">
        <f t="shared" ca="1" si="107"/>
        <v>1</v>
      </c>
      <c r="Q120" s="1"/>
      <c r="R120" s="1"/>
      <c r="S120" s="1"/>
      <c r="T120" s="1"/>
      <c r="U120" s="1"/>
      <c r="V120" s="9">
        <f t="shared" ref="V120" ca="1" si="110">IF(E120="America",1,0)</f>
        <v>1</v>
      </c>
      <c r="W120" s="10">
        <f t="shared" ca="1" si="97"/>
        <v>0</v>
      </c>
      <c r="X120" s="10">
        <f t="shared" ca="1" si="98"/>
        <v>0</v>
      </c>
      <c r="Y120" s="11">
        <f t="shared" ca="1" si="99"/>
        <v>0</v>
      </c>
      <c r="Z120" s="1"/>
      <c r="AA120" s="1"/>
      <c r="AB120" s="1"/>
      <c r="AC120" s="9">
        <f t="shared" ca="1" si="85"/>
        <v>1</v>
      </c>
      <c r="AD120" s="11">
        <f t="shared" ca="1" si="100"/>
        <v>0</v>
      </c>
      <c r="AE120" s="1"/>
      <c r="AF120" s="1"/>
      <c r="AG120" s="1"/>
      <c r="AH120" s="9">
        <f t="shared" ca="1" si="108"/>
        <v>0</v>
      </c>
      <c r="AI120" s="11">
        <f t="shared" ca="1" si="109"/>
        <v>1</v>
      </c>
      <c r="AJ120" s="5"/>
    </row>
    <row r="121" spans="1:36" ht="15.75" thickBot="1" x14ac:dyDescent="0.3">
      <c r="A121" s="4"/>
      <c r="B121" s="1"/>
      <c r="C121" s="1"/>
      <c r="D121" s="1"/>
      <c r="E121" s="1"/>
      <c r="F121" s="1"/>
      <c r="G121" s="1"/>
      <c r="H121" s="1"/>
      <c r="I121" s="12" t="s">
        <v>14</v>
      </c>
      <c r="J121" s="13">
        <f ca="1">SUM(J102:J120)</f>
        <v>3</v>
      </c>
      <c r="K121" s="14">
        <f ca="1">SUM(K102:K120)</f>
        <v>9</v>
      </c>
      <c r="L121" s="14">
        <f ca="1">SUM(L102:L120)</f>
        <v>1</v>
      </c>
      <c r="M121" s="14">
        <f ca="1">SUM(M102:M120)</f>
        <v>3</v>
      </c>
      <c r="N121" s="14"/>
      <c r="O121" s="14"/>
      <c r="P121" s="15">
        <f ca="1">SUM(P102:P120)</f>
        <v>3</v>
      </c>
      <c r="Q121" s="1"/>
      <c r="R121" s="1"/>
      <c r="S121" s="1"/>
      <c r="T121" s="1"/>
      <c r="U121" s="12" t="s">
        <v>14</v>
      </c>
      <c r="V121" s="12">
        <f ca="1">SUM(V102:V120)</f>
        <v>19</v>
      </c>
      <c r="W121" s="12">
        <f ca="1">SUM(W102:W120)</f>
        <v>0</v>
      </c>
      <c r="X121" s="14">
        <f ca="1">SUM(X102:X120)</f>
        <v>0</v>
      </c>
      <c r="Y121" s="12">
        <f ca="1">SUM(Y102:Y120)</f>
        <v>0</v>
      </c>
      <c r="Z121" s="17"/>
      <c r="AA121" s="17"/>
      <c r="AB121" s="12" t="s">
        <v>14</v>
      </c>
      <c r="AC121" s="15">
        <f ca="1">SUM(AC102:AC120)</f>
        <v>8</v>
      </c>
      <c r="AD121" s="15">
        <f ca="1">SUM(AD102:AD120)</f>
        <v>0</v>
      </c>
      <c r="AE121" s="17"/>
      <c r="AF121" s="17"/>
      <c r="AG121" s="12" t="s">
        <v>14</v>
      </c>
      <c r="AH121" s="12">
        <f ca="1">SUM(AH102:AH120)</f>
        <v>9</v>
      </c>
      <c r="AI121" s="15">
        <f ca="1">SUM(AI102:AI120)</f>
        <v>11</v>
      </c>
      <c r="AJ121" s="5"/>
    </row>
    <row r="122" spans="1:36" x14ac:dyDescent="0.25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5"/>
    </row>
    <row r="123" spans="1:36" x14ac:dyDescent="0.25">
      <c r="A123" s="4"/>
      <c r="B123" s="1"/>
      <c r="C123" s="1"/>
      <c r="D123" s="1"/>
      <c r="E123" s="1"/>
      <c r="F123" s="1"/>
      <c r="G123" s="1"/>
      <c r="H123" s="1"/>
      <c r="I123" s="1"/>
      <c r="J123" s="1">
        <f ca="1">J121</f>
        <v>3</v>
      </c>
      <c r="K123" s="1" t="str">
        <f>J101</f>
        <v>Action</v>
      </c>
      <c r="L123" s="1">
        <f ca="1">MAX(J121:P121)</f>
        <v>9</v>
      </c>
      <c r="M123" s="1"/>
      <c r="N123" s="1"/>
      <c r="O123" s="1"/>
      <c r="P123" s="1"/>
      <c r="Q123" s="1"/>
      <c r="R123" s="1"/>
      <c r="S123" s="1"/>
      <c r="T123" s="1"/>
      <c r="U123" s="1"/>
      <c r="V123" s="1">
        <f ca="1">V121</f>
        <v>19</v>
      </c>
      <c r="W123" s="1" t="str">
        <f>V101</f>
        <v>America</v>
      </c>
      <c r="X123" s="1">
        <f ca="1">MAX(V121:Y121)</f>
        <v>19</v>
      </c>
      <c r="Y123" s="1"/>
      <c r="Z123" s="1"/>
      <c r="AA123" s="1"/>
      <c r="AB123" s="1"/>
      <c r="AC123" s="1">
        <f ca="1">AC121</f>
        <v>8</v>
      </c>
      <c r="AD123" s="1" t="str">
        <f>AC101</f>
        <v>Yes</v>
      </c>
      <c r="AE123" s="1">
        <f ca="1">MAX(AC121:AD121)</f>
        <v>8</v>
      </c>
      <c r="AF123" s="1"/>
      <c r="AG123" s="1"/>
      <c r="AH123" s="1">
        <f ca="1">AH121</f>
        <v>9</v>
      </c>
      <c r="AI123" s="1" t="str">
        <f>AH101</f>
        <v>From 2000-2005</v>
      </c>
      <c r="AJ123" s="5">
        <f ca="1">MAX(AH121:AI121)</f>
        <v>11</v>
      </c>
    </row>
    <row r="124" spans="1:36" x14ac:dyDescent="0.25">
      <c r="A124" s="4"/>
      <c r="B124" s="1"/>
      <c r="C124" s="1"/>
      <c r="D124" s="1"/>
      <c r="E124" s="1"/>
      <c r="F124" s="1"/>
      <c r="G124" s="1"/>
      <c r="H124" s="1"/>
      <c r="I124" s="1"/>
      <c r="J124" s="1">
        <f ca="1">K121</f>
        <v>9</v>
      </c>
      <c r="K124" s="1" t="str">
        <f>K101</f>
        <v>Comedy</v>
      </c>
      <c r="L124" s="1"/>
      <c r="M124" s="20" t="str">
        <f ca="1">VLOOKUP(L123,J123:K127,2)</f>
        <v>Horror</v>
      </c>
      <c r="N124" s="1"/>
      <c r="O124" s="1"/>
      <c r="P124" s="1"/>
      <c r="Q124" s="1"/>
      <c r="R124" s="1"/>
      <c r="S124" s="1"/>
      <c r="T124" s="1"/>
      <c r="U124" s="1"/>
      <c r="V124" s="1">
        <f ca="1">W121</f>
        <v>0</v>
      </c>
      <c r="W124" s="1" t="str">
        <f>W101</f>
        <v>Europe</v>
      </c>
      <c r="X124" s="1"/>
      <c r="Y124" s="20" t="str">
        <f ca="1">VLOOKUP(X123,V123:W126,2)</f>
        <v>Africa</v>
      </c>
      <c r="Z124" s="1"/>
      <c r="AA124" s="1"/>
      <c r="AB124" s="1"/>
      <c r="AC124" s="1">
        <f ca="1">AD121</f>
        <v>0</v>
      </c>
      <c r="AD124" s="1" t="str">
        <f>AD101</f>
        <v>No</v>
      </c>
      <c r="AE124" s="20" t="str">
        <f ca="1">VLOOKUP(AE123,AC123:AD124,2)</f>
        <v>Yes</v>
      </c>
      <c r="AF124" s="1"/>
      <c r="AG124" s="1"/>
      <c r="AH124" s="1">
        <f ca="1">AI121</f>
        <v>11</v>
      </c>
      <c r="AI124" s="1" t="str">
        <f>AI101</f>
        <v>From 2005-2010</v>
      </c>
      <c r="AJ124" s="21" t="str">
        <f ca="1">VLOOKUP(AJ123,AH123:AI124,2)</f>
        <v>From 2005-2010</v>
      </c>
    </row>
    <row r="125" spans="1:36" x14ac:dyDescent="0.25">
      <c r="A125" s="4"/>
      <c r="B125" s="1"/>
      <c r="C125" s="1"/>
      <c r="D125" s="1"/>
      <c r="E125" s="1"/>
      <c r="F125" s="1"/>
      <c r="G125" s="1"/>
      <c r="H125" s="1"/>
      <c r="I125" s="1"/>
      <c r="J125" s="1">
        <f ca="1">L121</f>
        <v>1</v>
      </c>
      <c r="K125" s="1" t="str">
        <f>L101</f>
        <v>Thriller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>
        <f ca="1">X121</f>
        <v>0</v>
      </c>
      <c r="W125" s="1" t="str">
        <f>X101</f>
        <v>Asia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5"/>
    </row>
    <row r="126" spans="1:36" x14ac:dyDescent="0.25">
      <c r="A126" s="4"/>
      <c r="B126" s="1"/>
      <c r="C126" s="1"/>
      <c r="D126" s="1"/>
      <c r="E126" s="1"/>
      <c r="F126" s="1"/>
      <c r="G126" s="1"/>
      <c r="H126" s="1"/>
      <c r="I126" s="1"/>
      <c r="J126" s="1">
        <f ca="1">M121</f>
        <v>3</v>
      </c>
      <c r="K126" s="1" t="str">
        <f>M101</f>
        <v>Drama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>
        <f ca="1">Y121</f>
        <v>0</v>
      </c>
      <c r="W126" s="1" t="str">
        <f>Y101</f>
        <v>Africa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5"/>
    </row>
    <row r="127" spans="1:36" ht="15.75" thickBot="1" x14ac:dyDescent="0.3">
      <c r="A127" s="9"/>
      <c r="B127" s="10"/>
      <c r="C127" s="10"/>
      <c r="D127" s="10"/>
      <c r="E127" s="10"/>
      <c r="F127" s="10"/>
      <c r="G127" s="10"/>
      <c r="H127" s="10"/>
      <c r="I127" s="10"/>
      <c r="J127" s="10">
        <f ca="1">P121</f>
        <v>3</v>
      </c>
      <c r="K127" s="10" t="str">
        <f>P101</f>
        <v>Horror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1"/>
    </row>
    <row r="146" spans="37:37" x14ac:dyDescent="0.25">
      <c r="AK146">
        <v>86</v>
      </c>
    </row>
  </sheetData>
  <mergeCells count="21">
    <mergeCell ref="AO3:AS3"/>
    <mergeCell ref="A98:AJ98"/>
    <mergeCell ref="J100:P100"/>
    <mergeCell ref="V100:Y100"/>
    <mergeCell ref="AC100:AD100"/>
    <mergeCell ref="AH100:AI100"/>
    <mergeCell ref="A66:AJ66"/>
    <mergeCell ref="J68:P68"/>
    <mergeCell ref="V68:Y68"/>
    <mergeCell ref="AC68:AD68"/>
    <mergeCell ref="AH68:AI68"/>
    <mergeCell ref="A34:AJ34"/>
    <mergeCell ref="J36:P36"/>
    <mergeCell ref="V36:Y36"/>
    <mergeCell ref="AC36:AD36"/>
    <mergeCell ref="AH36:AI36"/>
    <mergeCell ref="J4:P4"/>
    <mergeCell ref="V4:Y4"/>
    <mergeCell ref="AC4:AD4"/>
    <mergeCell ref="AH4:AI4"/>
    <mergeCell ref="A2:AJ2"/>
  </mergeCells>
  <conditionalFormatting sqref="J140:X165">
    <cfRule type="cellIs" dxfId="0" priority="1" operator="greaterThan">
      <formula>560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 LIMBACHIYA</dc:creator>
  <cp:lastModifiedBy>JEET LIMBACHIYA</cp:lastModifiedBy>
  <dcterms:created xsi:type="dcterms:W3CDTF">2020-12-18T11:17:19Z</dcterms:created>
  <dcterms:modified xsi:type="dcterms:W3CDTF">2021-04-04T14:00:20Z</dcterms:modified>
</cp:coreProperties>
</file>