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40c116395e756c/Desktop/New Insurance Project/"/>
    </mc:Choice>
  </mc:AlternateContent>
  <xr:revisionPtr revIDLastSave="160" documentId="11_4E303FDFB635FBE3C5E2EE3EF134ACAC2862111B" xr6:coauthVersionLast="47" xr6:coauthVersionMax="47" xr10:uidLastSave="{7D1692A7-919D-47D4-A94A-8882580107D7}"/>
  <bookViews>
    <workbookView xWindow="-110" yWindow="-110" windowWidth="19420" windowHeight="10300" xr2:uid="{00000000-000D-0000-FFFF-FFFF00000000}"/>
  </bookViews>
  <sheets>
    <sheet name="invoice" sheetId="1" r:id="rId1"/>
  </sheets>
  <definedNames>
    <definedName name="_xlnm._FilterDatabase" localSheetId="0" hidden="1">invoice!$A$1:$L$205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Q2" i="1"/>
  <c r="P2" i="1"/>
  <c r="S2" i="1"/>
  <c r="O2" i="1"/>
  <c r="N2" i="1"/>
  <c r="M2" i="1"/>
</calcChain>
</file>

<file path=xl/sharedStrings.xml><?xml version="1.0" encoding="utf-8"?>
<sst xmlns="http://schemas.openxmlformats.org/spreadsheetml/2006/main" count="1374" uniqueCount="171">
  <si>
    <t>invoice_number</t>
  </si>
  <si>
    <t>invoice_date</t>
  </si>
  <si>
    <t>revenue_transaction_type</t>
  </si>
  <si>
    <t>branch_name</t>
  </si>
  <si>
    <t>solution_group</t>
  </si>
  <si>
    <t>income_class</t>
  </si>
  <si>
    <t>client_name</t>
  </si>
  <si>
    <t>policy_number</t>
  </si>
  <si>
    <t>income_due_date</t>
  </si>
  <si>
    <t>Fees</t>
  </si>
  <si>
    <t>Ahmedabad</t>
  </si>
  <si>
    <t>Liability</t>
  </si>
  <si>
    <t>Neel Jain</t>
  </si>
  <si>
    <t>Global Client Network (GNB Inward)</t>
  </si>
  <si>
    <t>Brokerage</t>
  </si>
  <si>
    <t>Employee Benefits (EB)</t>
  </si>
  <si>
    <t>Property / BI</t>
  </si>
  <si>
    <t>Emerging Corporates Group (ECG)</t>
  </si>
  <si>
    <t>Divya Dhingra</t>
  </si>
  <si>
    <t>Marine</t>
  </si>
  <si>
    <t>OG-19-2202-1018-00000060</t>
  </si>
  <si>
    <t>OG-19-2202-3383-00000010</t>
  </si>
  <si>
    <t>Small Medium Enterpries (SME)</t>
  </si>
  <si>
    <t>Trade Credit &amp;amp; Political Risk</t>
  </si>
  <si>
    <t>Gautam Murkunde</t>
  </si>
  <si>
    <t>020P000098803000</t>
  </si>
  <si>
    <t>Shloka Shelat</t>
  </si>
  <si>
    <t>OG-19-2202-3383-00000009</t>
  </si>
  <si>
    <t>OG-19-2202-3383-00000008</t>
  </si>
  <si>
    <t>Construction, Power &amp; Infrastructure</t>
  </si>
  <si>
    <t>Ankita Shah</t>
  </si>
  <si>
    <t>H0048996</t>
  </si>
  <si>
    <t>Vidit Shah</t>
  </si>
  <si>
    <t>'001P000202300000</t>
  </si>
  <si>
    <t>'001P000203500000</t>
  </si>
  <si>
    <t>2999202758217600000"</t>
  </si>
  <si>
    <t>OG-19-2202-1002-00001981</t>
  </si>
  <si>
    <t>OG-19-2202-1002-00001901</t>
  </si>
  <si>
    <t>H0056637</t>
  </si>
  <si>
    <t>'99000021180100000013</t>
  </si>
  <si>
    <t>P0019200001/9999/100301</t>
  </si>
  <si>
    <t>0000000008502066-01</t>
  </si>
  <si>
    <t>OG-19-2202-4010-00002245</t>
  </si>
  <si>
    <t>OG-19-2202-1018-00000059</t>
  </si>
  <si>
    <t>505373-01</t>
  </si>
  <si>
    <t>H0067187</t>
  </si>
  <si>
    <t>'99000044190700000001</t>
  </si>
  <si>
    <t>100200080123/01/00</t>
  </si>
  <si>
    <t>OG-19-2202-1018-00000054</t>
  </si>
  <si>
    <t>OG-19-2202-1018-00000053</t>
  </si>
  <si>
    <t>OG-19-2202-4001-00011127</t>
  </si>
  <si>
    <t>237164239 00</t>
  </si>
  <si>
    <t>2304001082-01</t>
  </si>
  <si>
    <t>0600010004 01</t>
  </si>
  <si>
    <t>0000000008907502-01</t>
  </si>
  <si>
    <t>'99000046192400000001</t>
  </si>
  <si>
    <t>'99000011180100000303</t>
  </si>
  <si>
    <t>OG-19-2202-1018-00000055</t>
  </si>
  <si>
    <t>0640002231 04</t>
  </si>
  <si>
    <t>0301004265-1</t>
  </si>
  <si>
    <t>0600010004 02</t>
  </si>
  <si>
    <t>'99000044190300000004</t>
  </si>
  <si>
    <t>'99000044180700000012</t>
  </si>
  <si>
    <t>'99000011180100000340</t>
  </si>
  <si>
    <t>'99000044185800000014</t>
  </si>
  <si>
    <t>4092/151965577/01/000</t>
  </si>
  <si>
    <t>5002/131802941/02/000</t>
  </si>
  <si>
    <t>TBA</t>
  </si>
  <si>
    <t>4016/120415654/03/00</t>
  </si>
  <si>
    <t>4006/131284920/02/000</t>
  </si>
  <si>
    <t>NBI Domestic</t>
  </si>
  <si>
    <t>4001/117090005/03/000</t>
  </si>
  <si>
    <t>2600015265 00</t>
  </si>
  <si>
    <t>4016/133979727/02/000</t>
  </si>
  <si>
    <t>0640002231 03</t>
  </si>
  <si>
    <t>'99000011180100000339</t>
  </si>
  <si>
    <t>4005/134645920/02/000</t>
  </si>
  <si>
    <t>4101190600000030-00</t>
  </si>
  <si>
    <t>'99000036181500000054</t>
  </si>
  <si>
    <t>AG00059046000100</t>
  </si>
  <si>
    <t>2412/202063061201000</t>
  </si>
  <si>
    <t>Shobhit Agarwal</t>
  </si>
  <si>
    <t>4101190700000015-00</t>
  </si>
  <si>
    <t>YB00020403000100</t>
  </si>
  <si>
    <t>4016 138636598 02 000</t>
  </si>
  <si>
    <t>OG-20-2202-0425-00000017</t>
  </si>
  <si>
    <t>OG-20-2202-9931-00032558</t>
  </si>
  <si>
    <t>OG-20-2202-4004-00000064</t>
  </si>
  <si>
    <t>2412 2020 7182 9001 000</t>
  </si>
  <si>
    <t>OG-20-2202-3304-00000009</t>
  </si>
  <si>
    <t>OG-20-2202-3383-00000002</t>
  </si>
  <si>
    <t>OG-20-2202-4002-00000010</t>
  </si>
  <si>
    <t>OG-20-2202-4010-00000869</t>
  </si>
  <si>
    <t>1011/142530053/01/000</t>
  </si>
  <si>
    <t>OG-19-2202-1018-00000052</t>
  </si>
  <si>
    <t>OG-20-2202-3315-00000009</t>
  </si>
  <si>
    <t>0301004728-2019</t>
  </si>
  <si>
    <t>0000000010619837-01</t>
  </si>
  <si>
    <t>0000000007404252-02</t>
  </si>
  <si>
    <t>OG-19-2202-3383-00000007</t>
  </si>
  <si>
    <t>ER00004563000100</t>
  </si>
  <si>
    <t>1003/126704810/02/000</t>
  </si>
  <si>
    <t>OG-20-2202-1005-00000171-2019</t>
  </si>
  <si>
    <t>OG-20-2202-4004-00000062</t>
  </si>
  <si>
    <t>OG-19-2202-1018-00000047</t>
  </si>
  <si>
    <t>'99000044180300000048</t>
  </si>
  <si>
    <t>180876-0000-01</t>
  </si>
  <si>
    <t>'0655001664 03</t>
  </si>
  <si>
    <t>'0304001755</t>
  </si>
  <si>
    <t>'99000044180300000078</t>
  </si>
  <si>
    <t>OG-20-2202-3315-00000012</t>
  </si>
  <si>
    <t>2019-L0138835-FWC</t>
  </si>
  <si>
    <t>2019-L0139704-PBL</t>
  </si>
  <si>
    <t>2018-F0513845-BSS</t>
  </si>
  <si>
    <t>OG-20-2202-4004-00000043</t>
  </si>
  <si>
    <t>PFS/I3353707/71/01/006343</t>
  </si>
  <si>
    <t>OG-20-2202-4097-00000201</t>
  </si>
  <si>
    <t>OG-20-2202-4097-00000170</t>
  </si>
  <si>
    <t>OG-19-2202-1005-00000153</t>
  </si>
  <si>
    <t>OG-20-2202-4097-00000171</t>
  </si>
  <si>
    <t>'99000044180300000047</t>
  </si>
  <si>
    <t>'99000044180300000076</t>
  </si>
  <si>
    <t>'0300004329</t>
  </si>
  <si>
    <t>'23060036180200000022</t>
  </si>
  <si>
    <t>'91000036191700000002</t>
  </si>
  <si>
    <t>0830016972 02</t>
  </si>
  <si>
    <t>4101191100000008-00</t>
  </si>
  <si>
    <t>MCO/I3350570/71/01/006343</t>
  </si>
  <si>
    <t>'11120044180300000011</t>
  </si>
  <si>
    <t>LPGPA0000000200/01</t>
  </si>
  <si>
    <t>'99000046192400000039</t>
  </si>
  <si>
    <t>32099602-01</t>
  </si>
  <si>
    <t>'2302003268</t>
  </si>
  <si>
    <t>Cross Sell</t>
  </si>
  <si>
    <t>New</t>
  </si>
  <si>
    <t>Renewal</t>
  </si>
  <si>
    <t>Amount</t>
  </si>
  <si>
    <t>Account Executive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</si>
  <si>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</si>
  <si>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</si>
  <si>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</si>
  <si>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</si>
  <si>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</si>
  <si>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</si>
  <si>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</si>
  <si>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</si>
  <si>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</si>
  <si>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</si>
  <si>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</si>
  <si>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</si>
  <si>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</si>
  <si>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O</t>
  </si>
  <si>
    <t>P</t>
  </si>
  <si>
    <t>S</t>
  </si>
  <si>
    <t>T</t>
  </si>
  <si>
    <t>V</t>
  </si>
  <si>
    <t>W</t>
  </si>
  <si>
    <t>ABC</t>
  </si>
  <si>
    <t>Vinay</t>
  </si>
  <si>
    <t>Abhinav Shivam</t>
  </si>
  <si>
    <t>Animesh Rawat</t>
  </si>
  <si>
    <t>Mark</t>
  </si>
  <si>
    <t>Account Exe ID</t>
  </si>
  <si>
    <t>Null</t>
  </si>
  <si>
    <t>INVOICE CROSS SELL AMOUNT</t>
  </si>
  <si>
    <t>INVOICE NEW AMOUNT</t>
  </si>
  <si>
    <t>INVOICE RENEWAL AMOUNT</t>
  </si>
  <si>
    <t>new % invoice achvmnt</t>
  </si>
  <si>
    <t>cross sell % invoice achvmnt</t>
  </si>
  <si>
    <t>renewal % invoice</t>
  </si>
  <si>
    <t xml:space="preserve">null % invoice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</si>
</sst>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33" borderId="0" xfId="0" applyFont="1" applyFill="1"/>
    <xf numFmtId="2" fontId="0" fillId="0" borderId="0" xfId="0" applyNumberFormat="1"/>
    <xf numFmtId="164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2" formatCode="0.00"/>
    </dxf>
    <dxf>
      <numFmt numFmtId="164" formatCode="0.0"/>
    </dxf>
    <dxf>
      <numFmt numFmtId="2" formatCode="0.00"/>
    </dxf>
    <dxf>
      <numFmt numFmtId="0" formatCode="General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6EE896-F5B2-4B82-949E-4975FEC08EF3}" name="Table1" displayName="Table1" ref="A1:S205" totalsRowShown="0" headerRowDxfId="6">
  <autoFilter ref="A1:S205" xr:uid="{9A6EE896-F5B2-4B82-949E-4975FEC08EF3}"/>
  <tableColumns count="19">
    <tableColumn id="1" xr3:uid="{63D48537-781E-4814-948B-E9802E49A0CD}" name="invoice_number"/>
    <tableColumn id="2" xr3:uid="{53AB4D18-CDA5-4877-ABCA-1AA4EAF08730}" name="invoice_date" dataDxfId="5"/>
    <tableColumn id="3" xr3:uid="{2A35ECA9-DF42-46EC-8F52-29D26C4280AC}" name="revenue_transaction_type"/>
    <tableColumn id="4" xr3:uid="{7C872C9C-E63C-43F6-9E56-52CE1602068E}" name="branch_name"/>
    <tableColumn id="5" xr3:uid="{954EC3A5-7ECC-4406-8F3B-9CB17DC76C37}" name="solution_group"/>
    <tableColumn id="6" xr3:uid="{EB7CA122-5C5F-4064-B77C-086962144A0F}" name="Account Exe ID"/>
    <tableColumn id="7" xr3:uid="{AD6B0B3E-0D79-417D-9412-0E49DE3FF900}" name="Account Executive"/>
    <tableColumn id="8" xr3:uid="{E519AE27-4C76-4F53-AE81-3B4823DC6395}" name="income_class"/>
    <tableColumn id="9" xr3:uid="{C1F549F0-63B8-4E2E-8B5C-4BC465C6CBD2}" name="client_name"/>
    <tableColumn id="10" xr3:uid="{57A554E7-B84D-4476-B9BA-F8746FD5BB0C}" name="policy_number"/>
    <tableColumn id="11" xr3:uid="{DA5F6466-8547-4440-969E-4D4A215605A2}" name="Amount"/>
    <tableColumn id="12" xr3:uid="{9A05458A-C6E2-4491-836C-8710D9448059}" name="income_due_date" dataDxfId="4"/>
    <tableColumn id="13" xr3:uid="{A05934DF-6FEE-4B8C-8CDD-DD8941826228}" name="INVOICE CROSS SELL AMOUNT"/>
    <tableColumn id="14" xr3:uid="{50DDD153-3597-44E7-AD30-A18BC12B594C}" name="INVOICE NEW AMOUNT"/>
    <tableColumn id="15" xr3:uid="{FBCD7B65-FB25-40D8-9452-B798ACAF3C20}" name="INVOICE RENEWAL AMOUNT"/>
    <tableColumn id="16" xr3:uid="{4825BB0E-5738-4784-A731-8914F723AF91}" name="cross sell % invoice achvmnt" dataDxfId="2">
      <calculatedColumnFormula>COUNTIF(Table1[income_class],"CROSS SELL")/COUNTA(Table1[income_class])</calculatedColumnFormula>
    </tableColumn>
    <tableColumn id="17" xr3:uid="{A2090DAE-1D6A-4C44-A7E5-D7CC859CDC89}" name="new % invoice achvmnt" dataDxfId="1">
      <calculatedColumnFormula>COUNTIF(Table1[income_class],"new")/COUNTA(Table1[income_class])</calculatedColumnFormula>
    </tableColumn>
    <tableColumn id="18" xr3:uid="{6922F21E-F119-4944-BD1F-A31F238D32E6}" name="renewal % invoice" dataDxfId="0">
      <calculatedColumnFormula>COUNTIF(Table1[income_class],"renewal")/COUNTA(Table1[income_class])</calculatedColumnFormula>
    </tableColumn>
    <tableColumn id="19" xr3:uid="{778B3DF2-9E21-4EE9-AB1E-3994435A3EDB}" name="null % invoice " dataDxfId="3">
      <calculatedColumnFormula>COUNTIF(Table1[income_class],"null")/COUNTA(Table1[income_class])*100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5"/>
  <sheetViews>
    <sheetView tabSelected="1" topLeftCell="M1" workbookViewId="0">
      <selection activeCell="T11" sqref="T11"/>
    </sheetView>
  </sheetViews>
  <sheetFormatPr defaultColWidth="8.81640625" defaultRowHeight="14.5" x14ac:dyDescent="0.35"/>
  <cols>
    <col min="1" max="1" width="17.81640625" bestFit="1" customWidth="1"/>
    <col min="2" max="2" width="14.6328125" customWidth="1"/>
    <col min="3" max="3" width="27" bestFit="1" customWidth="1"/>
    <col min="4" max="4" width="15.453125" bestFit="1" customWidth="1"/>
    <col min="5" max="5" width="34.36328125" bestFit="1" customWidth="1"/>
    <col min="6" max="6" width="34.36328125" customWidth="1"/>
    <col min="7" max="7" width="19.6328125" bestFit="1" customWidth="1"/>
    <col min="8" max="8" width="15" bestFit="1" customWidth="1"/>
    <col min="9" max="9" width="14.36328125" bestFit="1" customWidth="1"/>
    <col min="10" max="10" width="30" bestFit="1" customWidth="1"/>
    <col min="11" max="11" width="10.453125" bestFit="1" customWidth="1"/>
    <col min="12" max="12" width="19.453125" bestFit="1" customWidth="1"/>
    <col min="13" max="13" width="27.90625" customWidth="1"/>
    <col min="14" max="14" width="24.453125" customWidth="1"/>
    <col min="15" max="15" width="26.7265625" customWidth="1"/>
    <col min="16" max="16" width="20.6328125" customWidth="1"/>
    <col min="17" max="17" width="17.90625" customWidth="1"/>
    <col min="18" max="18" width="17.54296875" customWidth="1"/>
    <col min="19" max="19" width="11.36328125" customWidth="1"/>
  </cols>
  <sheetData>
    <row r="1" spans="1:21" s="2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162</v>
      </c>
      <c r="G1" s="3" t="s">
        <v>137</v>
      </c>
      <c r="H1" s="3" t="s">
        <v>5</v>
      </c>
      <c r="I1" s="3" t="s">
        <v>6</v>
      </c>
      <c r="J1" s="3" t="s">
        <v>7</v>
      </c>
      <c r="K1" s="3" t="s">
        <v>136</v>
      </c>
      <c r="L1" s="3" t="s">
        <v>8</v>
      </c>
      <c r="M1" s="2" t="s">
        <v>164</v>
      </c>
      <c r="N1" s="2" t="s">
        <v>165</v>
      </c>
      <c r="O1" s="2" t="s">
        <v>166</v>
      </c>
      <c r="P1" s="2" t="s">
        <v>168</v>
      </c>
      <c r="Q1" s="2" t="s">
        <v>167</v>
      </c>
      <c r="R1" s="2" t="s">
        <v>169</v>
      </c>
      <c r="S1" s="2" t="s">
        <v>170</v>
      </c>
    </row>
    <row r="2" spans="1:21" x14ac:dyDescent="0.35">
      <c r="A2">
        <v>1900001087</v>
      </c>
      <c r="B2" s="1">
        <v>43566</v>
      </c>
      <c r="C2" t="s">
        <v>9</v>
      </c>
      <c r="D2" t="s">
        <v>10</v>
      </c>
      <c r="E2" t="s">
        <v>11</v>
      </c>
      <c r="G2" t="s">
        <v>12</v>
      </c>
      <c r="H2" t="s">
        <v>134</v>
      </c>
      <c r="I2" t="s">
        <v>146</v>
      </c>
      <c r="K2">
        <v>84746</v>
      </c>
      <c r="L2" s="1">
        <v>43565</v>
      </c>
      <c r="M2">
        <f>SUMIF(H2:H205,"CROSS SELL",K2:K205)</f>
        <v>2853842</v>
      </c>
      <c r="N2">
        <f>SUMIF(H2:H205,"NEW",K2:K205)</f>
        <v>569815</v>
      </c>
      <c r="O2">
        <f>SUMIF(H2:H205,"RENEWAL",K2:K205)</f>
        <v>8244310</v>
      </c>
      <c r="P2" s="6">
        <f>COUNTIF(Table1[income_class],"CROSS SELL")/COUNTA(Table1[income_class])</f>
        <v>0.30882352941176472</v>
      </c>
      <c r="Q2" s="6">
        <f>COUNTIF(Table1[income_class],"new")/COUNTA(Table1[income_class])</f>
        <v>7.8431372549019607E-2</v>
      </c>
      <c r="R2" s="6">
        <f>COUNTIF(Table1[income_class],"renewal")/COUNTA(Table1[income_class])</f>
        <v>0.47549019607843135</v>
      </c>
      <c r="S2" s="4">
        <f>COUNTIF(Table1[income_class],"null")/COUNTA(Table1[income_class])*100</f>
        <v>13.725490196078432</v>
      </c>
      <c r="U2" s="2"/>
    </row>
    <row r="3" spans="1:21" x14ac:dyDescent="0.35">
      <c r="A3">
        <v>1900001106</v>
      </c>
      <c r="B3" s="1">
        <v>43602</v>
      </c>
      <c r="C3" t="s">
        <v>14</v>
      </c>
      <c r="D3" t="s">
        <v>10</v>
      </c>
      <c r="E3" t="s">
        <v>13</v>
      </c>
      <c r="G3" t="s">
        <v>18</v>
      </c>
      <c r="H3" t="s">
        <v>135</v>
      </c>
      <c r="I3" t="s">
        <v>149</v>
      </c>
      <c r="J3">
        <v>2.4142020928135997E+18</v>
      </c>
      <c r="K3">
        <v>86724</v>
      </c>
      <c r="L3" s="1">
        <v>43466</v>
      </c>
      <c r="P3" s="4"/>
      <c r="Q3" s="5"/>
      <c r="R3" s="4"/>
      <c r="U3" s="2"/>
    </row>
    <row r="4" spans="1:21" x14ac:dyDescent="0.35">
      <c r="A4">
        <v>1900001110</v>
      </c>
      <c r="B4" s="1">
        <v>43602</v>
      </c>
      <c r="C4" t="s">
        <v>14</v>
      </c>
      <c r="D4" t="s">
        <v>10</v>
      </c>
      <c r="E4" t="s">
        <v>13</v>
      </c>
      <c r="G4" t="s">
        <v>18</v>
      </c>
      <c r="H4" t="s">
        <v>135</v>
      </c>
      <c r="I4" t="s">
        <v>153</v>
      </c>
      <c r="J4" t="s">
        <v>20</v>
      </c>
      <c r="K4">
        <v>148500</v>
      </c>
      <c r="L4" s="1">
        <v>43525</v>
      </c>
      <c r="P4" s="4"/>
      <c r="Q4" s="5"/>
      <c r="R4" s="4"/>
      <c r="U4" s="2"/>
    </row>
    <row r="5" spans="1:21" x14ac:dyDescent="0.35">
      <c r="A5">
        <v>1900001136</v>
      </c>
      <c r="B5" s="1">
        <v>43615</v>
      </c>
      <c r="C5" t="s">
        <v>14</v>
      </c>
      <c r="D5" t="s">
        <v>10</v>
      </c>
      <c r="E5" t="s">
        <v>13</v>
      </c>
      <c r="F5">
        <v>1</v>
      </c>
      <c r="G5" t="s">
        <v>158</v>
      </c>
      <c r="H5" t="s">
        <v>133</v>
      </c>
      <c r="I5" t="s">
        <v>155</v>
      </c>
      <c r="J5" t="s">
        <v>21</v>
      </c>
      <c r="K5">
        <v>12019</v>
      </c>
      <c r="L5" s="1">
        <v>43466</v>
      </c>
      <c r="P5" s="4"/>
      <c r="Q5" s="5"/>
      <c r="R5" s="4"/>
      <c r="U5" s="2"/>
    </row>
    <row r="6" spans="1:21" x14ac:dyDescent="0.35">
      <c r="A6">
        <v>1900001164</v>
      </c>
      <c r="B6" s="1">
        <v>43627</v>
      </c>
      <c r="C6" t="s">
        <v>14</v>
      </c>
      <c r="D6" t="s">
        <v>10</v>
      </c>
      <c r="E6" t="s">
        <v>13</v>
      </c>
      <c r="G6" t="s">
        <v>18</v>
      </c>
      <c r="H6" t="s">
        <v>135</v>
      </c>
      <c r="I6" t="s">
        <v>146</v>
      </c>
      <c r="J6" t="s">
        <v>25</v>
      </c>
      <c r="K6">
        <v>12500</v>
      </c>
      <c r="L6" s="1">
        <v>43522</v>
      </c>
      <c r="P6" s="4"/>
      <c r="Q6" s="5"/>
      <c r="R6" s="4"/>
      <c r="U6" s="2"/>
    </row>
    <row r="7" spans="1:21" x14ac:dyDescent="0.35">
      <c r="A7">
        <v>1900001165</v>
      </c>
      <c r="B7" s="1">
        <v>43627</v>
      </c>
      <c r="C7" t="s">
        <v>14</v>
      </c>
      <c r="D7" t="s">
        <v>10</v>
      </c>
      <c r="E7" t="s">
        <v>15</v>
      </c>
      <c r="G7" t="s">
        <v>26</v>
      </c>
      <c r="H7" t="s">
        <v>134</v>
      </c>
      <c r="I7" t="s">
        <v>146</v>
      </c>
      <c r="J7">
        <v>206314000000</v>
      </c>
      <c r="K7">
        <v>58300</v>
      </c>
      <c r="L7" s="1">
        <v>43512</v>
      </c>
      <c r="P7" s="4"/>
      <c r="Q7" s="5"/>
      <c r="R7" s="4"/>
      <c r="U7" s="2"/>
    </row>
    <row r="8" spans="1:21" x14ac:dyDescent="0.35">
      <c r="A8">
        <v>1900001167</v>
      </c>
      <c r="B8" s="1">
        <v>43629</v>
      </c>
      <c r="C8" t="s">
        <v>14</v>
      </c>
      <c r="D8" t="s">
        <v>10</v>
      </c>
      <c r="E8" t="s">
        <v>13</v>
      </c>
      <c r="F8">
        <v>1</v>
      </c>
      <c r="G8" t="s">
        <v>158</v>
      </c>
      <c r="H8" t="s">
        <v>133</v>
      </c>
      <c r="I8" t="s">
        <v>138</v>
      </c>
      <c r="J8" t="s">
        <v>27</v>
      </c>
      <c r="K8">
        <v>12019</v>
      </c>
      <c r="L8" s="1">
        <v>43466</v>
      </c>
      <c r="P8" s="4"/>
      <c r="Q8" s="5"/>
      <c r="R8" s="4"/>
      <c r="U8" s="2"/>
    </row>
    <row r="9" spans="1:21" x14ac:dyDescent="0.35">
      <c r="A9">
        <v>1900001168</v>
      </c>
      <c r="B9" s="1">
        <v>43629</v>
      </c>
      <c r="C9" t="s">
        <v>14</v>
      </c>
      <c r="D9" t="s">
        <v>10</v>
      </c>
      <c r="E9" t="s">
        <v>13</v>
      </c>
      <c r="F9">
        <v>1</v>
      </c>
      <c r="G9" t="s">
        <v>158</v>
      </c>
      <c r="H9" t="s">
        <v>133</v>
      </c>
      <c r="I9" t="s">
        <v>140</v>
      </c>
      <c r="J9" t="s">
        <v>28</v>
      </c>
      <c r="K9">
        <v>30048</v>
      </c>
      <c r="L9" s="1">
        <v>43466</v>
      </c>
      <c r="P9" s="4"/>
      <c r="Q9" s="5"/>
      <c r="R9" s="4"/>
      <c r="U9" s="2"/>
    </row>
    <row r="10" spans="1:21" x14ac:dyDescent="0.35">
      <c r="A10">
        <v>1900001169</v>
      </c>
      <c r="B10" s="1">
        <v>43629</v>
      </c>
      <c r="C10" t="s">
        <v>14</v>
      </c>
      <c r="D10" t="s">
        <v>10</v>
      </c>
      <c r="E10" t="s">
        <v>13</v>
      </c>
      <c r="G10" t="s">
        <v>18</v>
      </c>
      <c r="H10" t="s">
        <v>135</v>
      </c>
      <c r="I10" t="s">
        <v>152</v>
      </c>
      <c r="J10">
        <v>3.1242015891005998E+18</v>
      </c>
      <c r="K10">
        <v>14394</v>
      </c>
      <c r="L10" s="1">
        <v>43467</v>
      </c>
      <c r="P10" s="4"/>
      <c r="Q10" s="5"/>
      <c r="R10" s="4"/>
      <c r="U10" s="2"/>
    </row>
    <row r="11" spans="1:21" x14ac:dyDescent="0.35">
      <c r="A11">
        <v>1900001282</v>
      </c>
      <c r="B11" s="1">
        <v>43659</v>
      </c>
      <c r="C11" t="s">
        <v>14</v>
      </c>
      <c r="D11" t="s">
        <v>10</v>
      </c>
      <c r="E11" t="s">
        <v>15</v>
      </c>
      <c r="G11" t="s">
        <v>30</v>
      </c>
      <c r="H11" t="s">
        <v>163</v>
      </c>
      <c r="I11" t="s">
        <v>153</v>
      </c>
      <c r="J11" t="s">
        <v>31</v>
      </c>
      <c r="K11">
        <v>32392</v>
      </c>
      <c r="L11" s="1">
        <v>43595</v>
      </c>
      <c r="P11" s="4"/>
      <c r="Q11" s="5"/>
      <c r="R11" s="4"/>
      <c r="U11" s="2"/>
    </row>
    <row r="12" spans="1:21" x14ac:dyDescent="0.35">
      <c r="A12">
        <v>1900001293</v>
      </c>
      <c r="B12" s="1">
        <v>43662</v>
      </c>
      <c r="C12" t="s">
        <v>14</v>
      </c>
      <c r="D12" t="s">
        <v>10</v>
      </c>
      <c r="E12" t="s">
        <v>11</v>
      </c>
      <c r="F12">
        <v>13</v>
      </c>
      <c r="G12" t="s">
        <v>32</v>
      </c>
      <c r="H12" t="s">
        <v>133</v>
      </c>
      <c r="I12" t="s">
        <v>149</v>
      </c>
      <c r="J12" t="s">
        <v>33</v>
      </c>
      <c r="K12">
        <v>162500</v>
      </c>
      <c r="L12" s="1">
        <v>43560</v>
      </c>
      <c r="P12" s="4"/>
      <c r="Q12" s="5"/>
      <c r="R12" s="4"/>
      <c r="U12" s="2"/>
    </row>
    <row r="13" spans="1:21" x14ac:dyDescent="0.35">
      <c r="A13">
        <v>1900001294</v>
      </c>
      <c r="B13" s="1">
        <v>43662</v>
      </c>
      <c r="C13" t="s">
        <v>14</v>
      </c>
      <c r="D13" t="s">
        <v>10</v>
      </c>
      <c r="E13" t="s">
        <v>11</v>
      </c>
      <c r="F13">
        <v>13</v>
      </c>
      <c r="G13" t="s">
        <v>32</v>
      </c>
      <c r="H13" t="s">
        <v>133</v>
      </c>
      <c r="I13" t="s">
        <v>149</v>
      </c>
      <c r="J13" t="s">
        <v>34</v>
      </c>
      <c r="K13">
        <v>250000</v>
      </c>
      <c r="L13" s="1">
        <v>43573</v>
      </c>
      <c r="P13" s="4"/>
      <c r="Q13" s="5"/>
      <c r="R13" s="4"/>
    </row>
    <row r="14" spans="1:21" x14ac:dyDescent="0.35">
      <c r="A14">
        <v>1900001304</v>
      </c>
      <c r="B14" s="1">
        <v>43663</v>
      </c>
      <c r="C14" t="s">
        <v>14</v>
      </c>
      <c r="D14" t="s">
        <v>10</v>
      </c>
      <c r="E14" t="s">
        <v>13</v>
      </c>
      <c r="F14">
        <v>1</v>
      </c>
      <c r="G14" t="s">
        <v>158</v>
      </c>
      <c r="H14" t="s">
        <v>133</v>
      </c>
      <c r="I14" t="s">
        <v>146</v>
      </c>
      <c r="J14">
        <v>2280082714</v>
      </c>
      <c r="K14">
        <v>2646</v>
      </c>
      <c r="L14" s="1">
        <v>43535</v>
      </c>
      <c r="P14" s="4"/>
      <c r="Q14" s="5"/>
      <c r="R14" s="4"/>
    </row>
    <row r="15" spans="1:21" x14ac:dyDescent="0.35">
      <c r="A15">
        <v>1900001305</v>
      </c>
      <c r="B15" s="1">
        <v>43663</v>
      </c>
      <c r="C15" t="s">
        <v>14</v>
      </c>
      <c r="D15" t="s">
        <v>10</v>
      </c>
      <c r="E15" t="s">
        <v>13</v>
      </c>
      <c r="G15" t="s">
        <v>18</v>
      </c>
      <c r="H15" t="s">
        <v>163</v>
      </c>
      <c r="I15" t="s">
        <v>143</v>
      </c>
      <c r="J15">
        <v>8502066</v>
      </c>
      <c r="K15">
        <v>18150</v>
      </c>
      <c r="L15" s="1">
        <v>43468</v>
      </c>
      <c r="P15" s="4"/>
      <c r="Q15" s="5"/>
      <c r="R15" s="4"/>
    </row>
    <row r="16" spans="1:21" x14ac:dyDescent="0.35">
      <c r="A16">
        <v>1900001306</v>
      </c>
      <c r="B16" s="1">
        <v>43663</v>
      </c>
      <c r="C16" t="s">
        <v>14</v>
      </c>
      <c r="D16" t="s">
        <v>10</v>
      </c>
      <c r="E16" t="s">
        <v>11</v>
      </c>
      <c r="F16">
        <v>2</v>
      </c>
      <c r="G16" t="s">
        <v>159</v>
      </c>
      <c r="H16" t="s">
        <v>133</v>
      </c>
      <c r="I16" t="s">
        <v>148</v>
      </c>
      <c r="J16" t="s">
        <v>35</v>
      </c>
      <c r="K16">
        <v>60025</v>
      </c>
      <c r="L16" s="1">
        <v>43577</v>
      </c>
      <c r="P16" s="4"/>
      <c r="Q16" s="5"/>
      <c r="R16" s="4"/>
    </row>
    <row r="17" spans="1:18" x14ac:dyDescent="0.35">
      <c r="A17">
        <v>1900001308</v>
      </c>
      <c r="B17" s="1">
        <v>43663</v>
      </c>
      <c r="C17" t="s">
        <v>14</v>
      </c>
      <c r="D17" t="s">
        <v>10</v>
      </c>
      <c r="E17" t="s">
        <v>29</v>
      </c>
      <c r="F17">
        <v>3</v>
      </c>
      <c r="G17" t="s">
        <v>160</v>
      </c>
      <c r="H17" t="s">
        <v>133</v>
      </c>
      <c r="I17" t="s">
        <v>144</v>
      </c>
      <c r="J17">
        <v>9.9000044190299996E+19</v>
      </c>
      <c r="K17">
        <v>134736</v>
      </c>
      <c r="L17" s="1">
        <v>43580</v>
      </c>
      <c r="P17" s="4"/>
      <c r="Q17" s="5"/>
      <c r="R17" s="4"/>
    </row>
    <row r="18" spans="1:18" x14ac:dyDescent="0.35">
      <c r="A18">
        <v>1900001342</v>
      </c>
      <c r="B18" s="1">
        <v>43669</v>
      </c>
      <c r="C18" t="s">
        <v>14</v>
      </c>
      <c r="D18" t="s">
        <v>10</v>
      </c>
      <c r="E18" t="s">
        <v>15</v>
      </c>
      <c r="G18" t="s">
        <v>30</v>
      </c>
      <c r="H18" t="s">
        <v>135</v>
      </c>
      <c r="I18" t="s">
        <v>153</v>
      </c>
      <c r="J18" t="s">
        <v>31</v>
      </c>
      <c r="K18">
        <v>914999</v>
      </c>
      <c r="L18" s="1">
        <v>43466</v>
      </c>
      <c r="P18" s="4"/>
      <c r="Q18" s="5"/>
      <c r="R18" s="4"/>
    </row>
    <row r="19" spans="1:18" x14ac:dyDescent="0.35">
      <c r="A19">
        <v>1900001354</v>
      </c>
      <c r="B19" s="1">
        <v>43670</v>
      </c>
      <c r="C19" t="s">
        <v>14</v>
      </c>
      <c r="D19" t="s">
        <v>10</v>
      </c>
      <c r="E19" t="s">
        <v>13</v>
      </c>
      <c r="F19">
        <v>1</v>
      </c>
      <c r="G19" t="s">
        <v>158</v>
      </c>
      <c r="H19" t="s">
        <v>133</v>
      </c>
      <c r="I19" t="s">
        <v>152</v>
      </c>
      <c r="J19">
        <v>3.1142027482102001E+18</v>
      </c>
      <c r="K19">
        <v>2942</v>
      </c>
      <c r="L19" s="1">
        <v>43566</v>
      </c>
      <c r="P19" s="4"/>
      <c r="Q19" s="5"/>
      <c r="R19" s="4"/>
    </row>
    <row r="20" spans="1:18" x14ac:dyDescent="0.35">
      <c r="A20">
        <v>1900001355</v>
      </c>
      <c r="B20" s="1">
        <v>43670</v>
      </c>
      <c r="C20" t="s">
        <v>14</v>
      </c>
      <c r="D20" t="s">
        <v>10</v>
      </c>
      <c r="E20" t="s">
        <v>13</v>
      </c>
      <c r="F20">
        <v>1</v>
      </c>
      <c r="G20" t="s">
        <v>158</v>
      </c>
      <c r="H20" t="s">
        <v>133</v>
      </c>
      <c r="I20" t="s">
        <v>149</v>
      </c>
      <c r="J20" t="s">
        <v>36</v>
      </c>
      <c r="K20">
        <v>6740</v>
      </c>
      <c r="L20" s="1">
        <v>43528</v>
      </c>
      <c r="P20" s="4"/>
      <c r="Q20" s="5"/>
      <c r="R20" s="4"/>
    </row>
    <row r="21" spans="1:18" x14ac:dyDescent="0.35">
      <c r="A21">
        <v>1900001356</v>
      </c>
      <c r="B21" s="1">
        <v>43670</v>
      </c>
      <c r="C21" t="s">
        <v>14</v>
      </c>
      <c r="D21" t="s">
        <v>10</v>
      </c>
      <c r="E21" t="s">
        <v>13</v>
      </c>
      <c r="G21" t="s">
        <v>18</v>
      </c>
      <c r="H21" t="s">
        <v>135</v>
      </c>
      <c r="I21" t="s">
        <v>149</v>
      </c>
      <c r="J21" t="s">
        <v>37</v>
      </c>
      <c r="K21">
        <v>6740</v>
      </c>
      <c r="L21" s="1">
        <v>43513</v>
      </c>
      <c r="P21" s="4"/>
      <c r="Q21" s="5"/>
      <c r="R21" s="4"/>
    </row>
    <row r="22" spans="1:18" x14ac:dyDescent="0.35">
      <c r="A22">
        <v>1900001361</v>
      </c>
      <c r="B22" s="1">
        <v>43673</v>
      </c>
      <c r="C22" t="s">
        <v>14</v>
      </c>
      <c r="D22" t="s">
        <v>10</v>
      </c>
      <c r="E22" t="s">
        <v>11</v>
      </c>
      <c r="F22">
        <v>3</v>
      </c>
      <c r="G22" t="s">
        <v>160</v>
      </c>
      <c r="H22" t="s">
        <v>133</v>
      </c>
      <c r="I22" t="s">
        <v>154</v>
      </c>
      <c r="J22">
        <v>41045707</v>
      </c>
      <c r="K22">
        <v>74250</v>
      </c>
      <c r="L22" s="1">
        <v>43556</v>
      </c>
      <c r="P22" s="4"/>
      <c r="Q22" s="5"/>
      <c r="R22" s="4"/>
    </row>
    <row r="23" spans="1:18" x14ac:dyDescent="0.35">
      <c r="A23">
        <v>1900001376</v>
      </c>
      <c r="B23" s="1">
        <v>43675</v>
      </c>
      <c r="C23" t="s">
        <v>14</v>
      </c>
      <c r="D23" t="s">
        <v>10</v>
      </c>
      <c r="E23" t="s">
        <v>15</v>
      </c>
      <c r="G23" t="s">
        <v>30</v>
      </c>
      <c r="H23" t="s">
        <v>163</v>
      </c>
      <c r="I23" t="s">
        <v>153</v>
      </c>
      <c r="J23" t="s">
        <v>38</v>
      </c>
      <c r="K23">
        <v>1614</v>
      </c>
      <c r="L23" s="1">
        <v>43535</v>
      </c>
      <c r="P23" s="4"/>
      <c r="Q23" s="5"/>
      <c r="R23" s="4"/>
    </row>
    <row r="24" spans="1:18" x14ac:dyDescent="0.35">
      <c r="A24">
        <v>1900001377</v>
      </c>
      <c r="B24" s="1">
        <v>43675</v>
      </c>
      <c r="C24" t="s">
        <v>14</v>
      </c>
      <c r="D24" t="s">
        <v>10</v>
      </c>
      <c r="E24" t="s">
        <v>19</v>
      </c>
      <c r="F24">
        <v>13</v>
      </c>
      <c r="G24" t="s">
        <v>32</v>
      </c>
      <c r="H24" t="s">
        <v>133</v>
      </c>
      <c r="I24" t="s">
        <v>152</v>
      </c>
      <c r="J24" t="s">
        <v>39</v>
      </c>
      <c r="K24">
        <v>11540</v>
      </c>
      <c r="L24" s="1">
        <v>43494</v>
      </c>
      <c r="P24" s="4"/>
      <c r="Q24" s="5"/>
      <c r="R24" s="4"/>
    </row>
    <row r="25" spans="1:18" x14ac:dyDescent="0.35">
      <c r="A25">
        <v>1900001385</v>
      </c>
      <c r="B25" s="1">
        <v>43677</v>
      </c>
      <c r="C25" t="s">
        <v>14</v>
      </c>
      <c r="D25" t="s">
        <v>10</v>
      </c>
      <c r="E25" t="s">
        <v>13</v>
      </c>
      <c r="G25" t="s">
        <v>18</v>
      </c>
      <c r="H25" t="s">
        <v>163</v>
      </c>
      <c r="I25" t="s">
        <v>153</v>
      </c>
      <c r="J25" t="s">
        <v>40</v>
      </c>
      <c r="K25">
        <v>2140</v>
      </c>
      <c r="L25" s="1">
        <v>43495</v>
      </c>
      <c r="P25" s="4"/>
      <c r="Q25" s="5"/>
      <c r="R25" s="4"/>
    </row>
    <row r="26" spans="1:18" x14ac:dyDescent="0.35">
      <c r="A26">
        <v>1900001388</v>
      </c>
      <c r="B26" s="1">
        <v>43677</v>
      </c>
      <c r="C26" t="s">
        <v>14</v>
      </c>
      <c r="D26" t="s">
        <v>10</v>
      </c>
      <c r="E26" t="s">
        <v>13</v>
      </c>
      <c r="G26" t="s">
        <v>18</v>
      </c>
      <c r="H26" t="s">
        <v>135</v>
      </c>
      <c r="I26" t="s">
        <v>143</v>
      </c>
      <c r="J26" t="s">
        <v>41</v>
      </c>
      <c r="K26">
        <v>45375</v>
      </c>
      <c r="L26" s="1">
        <v>43525</v>
      </c>
      <c r="P26" s="4"/>
      <c r="Q26" s="5"/>
      <c r="R26" s="4"/>
    </row>
    <row r="27" spans="1:18" x14ac:dyDescent="0.35">
      <c r="A27">
        <v>1900001390</v>
      </c>
      <c r="B27" s="1">
        <v>43677</v>
      </c>
      <c r="C27" t="s">
        <v>14</v>
      </c>
      <c r="D27" t="s">
        <v>10</v>
      </c>
      <c r="E27" t="s">
        <v>13</v>
      </c>
      <c r="F27">
        <v>1</v>
      </c>
      <c r="G27" t="s">
        <v>158</v>
      </c>
      <c r="H27" t="s">
        <v>133</v>
      </c>
      <c r="I27" t="s">
        <v>149</v>
      </c>
      <c r="J27">
        <v>32119154</v>
      </c>
      <c r="K27">
        <v>11593</v>
      </c>
      <c r="L27" s="1">
        <v>43556</v>
      </c>
      <c r="P27" s="4"/>
      <c r="Q27" s="5"/>
      <c r="R27" s="4"/>
    </row>
    <row r="28" spans="1:18" x14ac:dyDescent="0.35">
      <c r="A28">
        <v>1900001392</v>
      </c>
      <c r="B28" s="1">
        <v>43677</v>
      </c>
      <c r="C28" t="s">
        <v>14</v>
      </c>
      <c r="D28" t="s">
        <v>10</v>
      </c>
      <c r="E28" t="s">
        <v>15</v>
      </c>
      <c r="G28" t="s">
        <v>30</v>
      </c>
      <c r="H28" t="s">
        <v>163</v>
      </c>
      <c r="I28" t="s">
        <v>153</v>
      </c>
      <c r="J28" t="s">
        <v>31</v>
      </c>
      <c r="K28">
        <v>46995</v>
      </c>
      <c r="L28" s="1">
        <v>43494</v>
      </c>
      <c r="P28" s="4"/>
      <c r="Q28" s="5"/>
      <c r="R28" s="4"/>
    </row>
    <row r="29" spans="1:18" x14ac:dyDescent="0.35">
      <c r="A29">
        <v>1900001393</v>
      </c>
      <c r="B29" s="1">
        <v>43677</v>
      </c>
      <c r="C29" t="s">
        <v>14</v>
      </c>
      <c r="D29" t="s">
        <v>10</v>
      </c>
      <c r="E29" t="s">
        <v>13</v>
      </c>
      <c r="F29">
        <v>1</v>
      </c>
      <c r="G29" t="s">
        <v>158</v>
      </c>
      <c r="H29" t="s">
        <v>133</v>
      </c>
      <c r="I29" t="s">
        <v>149</v>
      </c>
      <c r="J29" t="s">
        <v>42</v>
      </c>
      <c r="K29">
        <v>529</v>
      </c>
      <c r="L29" s="1">
        <v>43514</v>
      </c>
      <c r="P29" s="4"/>
      <c r="Q29" s="5"/>
      <c r="R29" s="4"/>
    </row>
    <row r="30" spans="1:18" x14ac:dyDescent="0.35">
      <c r="A30">
        <v>1900001394</v>
      </c>
      <c r="B30" s="1">
        <v>43677</v>
      </c>
      <c r="C30" t="s">
        <v>14</v>
      </c>
      <c r="D30" t="s">
        <v>10</v>
      </c>
      <c r="E30" t="s">
        <v>13</v>
      </c>
      <c r="G30" t="s">
        <v>18</v>
      </c>
      <c r="H30" t="s">
        <v>135</v>
      </c>
      <c r="I30" t="s">
        <v>139</v>
      </c>
      <c r="J30" t="s">
        <v>43</v>
      </c>
      <c r="K30">
        <v>18563</v>
      </c>
      <c r="L30" s="1">
        <v>43525</v>
      </c>
      <c r="P30" s="4"/>
      <c r="Q30" s="5"/>
      <c r="R30" s="4"/>
    </row>
    <row r="31" spans="1:18" x14ac:dyDescent="0.35">
      <c r="A31">
        <v>1900001396</v>
      </c>
      <c r="B31" s="1">
        <v>43677</v>
      </c>
      <c r="C31" t="s">
        <v>14</v>
      </c>
      <c r="D31" t="s">
        <v>10</v>
      </c>
      <c r="E31" t="s">
        <v>15</v>
      </c>
      <c r="G31" t="s">
        <v>30</v>
      </c>
      <c r="H31" t="s">
        <v>163</v>
      </c>
      <c r="I31" t="s">
        <v>153</v>
      </c>
      <c r="J31" t="s">
        <v>31</v>
      </c>
      <c r="K31">
        <v>27435</v>
      </c>
      <c r="L31" s="1">
        <v>43488</v>
      </c>
      <c r="P31" s="4"/>
      <c r="Q31" s="5"/>
      <c r="R31" s="4"/>
    </row>
    <row r="32" spans="1:18" x14ac:dyDescent="0.35">
      <c r="A32">
        <v>1900001397</v>
      </c>
      <c r="B32" s="1">
        <v>43677</v>
      </c>
      <c r="C32" t="s">
        <v>14</v>
      </c>
      <c r="D32" t="s">
        <v>10</v>
      </c>
      <c r="E32" t="s">
        <v>15</v>
      </c>
      <c r="G32" t="s">
        <v>30</v>
      </c>
      <c r="H32" t="s">
        <v>135</v>
      </c>
      <c r="I32" t="s">
        <v>156</v>
      </c>
      <c r="J32" t="s">
        <v>44</v>
      </c>
      <c r="K32">
        <v>25336</v>
      </c>
      <c r="L32" s="1">
        <v>43522</v>
      </c>
      <c r="P32" s="4"/>
      <c r="Q32" s="5"/>
      <c r="R32" s="4"/>
    </row>
    <row r="33" spans="1:18" x14ac:dyDescent="0.35">
      <c r="A33">
        <v>1900001398</v>
      </c>
      <c r="B33" s="1">
        <v>43677</v>
      </c>
      <c r="C33" t="s">
        <v>14</v>
      </c>
      <c r="D33" t="s">
        <v>10</v>
      </c>
      <c r="E33" t="s">
        <v>15</v>
      </c>
      <c r="G33" t="s">
        <v>30</v>
      </c>
      <c r="H33" t="s">
        <v>163</v>
      </c>
      <c r="I33" t="s">
        <v>156</v>
      </c>
      <c r="J33" t="s">
        <v>45</v>
      </c>
      <c r="K33">
        <v>10772</v>
      </c>
      <c r="L33" s="1">
        <v>43538</v>
      </c>
      <c r="P33" s="4"/>
      <c r="Q33" s="5"/>
      <c r="R33" s="4"/>
    </row>
    <row r="34" spans="1:18" x14ac:dyDescent="0.35">
      <c r="A34">
        <v>1900001403</v>
      </c>
      <c r="B34" s="1">
        <v>43677</v>
      </c>
      <c r="C34" t="s">
        <v>14</v>
      </c>
      <c r="D34" t="s">
        <v>10</v>
      </c>
      <c r="E34" t="s">
        <v>15</v>
      </c>
      <c r="G34" t="s">
        <v>30</v>
      </c>
      <c r="H34" t="s">
        <v>163</v>
      </c>
      <c r="I34" t="s">
        <v>156</v>
      </c>
      <c r="J34" t="s">
        <v>45</v>
      </c>
      <c r="K34">
        <v>9283</v>
      </c>
      <c r="L34" s="1">
        <v>43573</v>
      </c>
      <c r="P34" s="4"/>
      <c r="Q34" s="5"/>
      <c r="R34" s="4"/>
    </row>
    <row r="35" spans="1:18" x14ac:dyDescent="0.35">
      <c r="A35">
        <v>1900001404</v>
      </c>
      <c r="B35" s="1">
        <v>43677</v>
      </c>
      <c r="C35" t="s">
        <v>14</v>
      </c>
      <c r="D35" t="s">
        <v>10</v>
      </c>
      <c r="E35" t="s">
        <v>15</v>
      </c>
      <c r="G35" t="s">
        <v>30</v>
      </c>
      <c r="H35" t="s">
        <v>163</v>
      </c>
      <c r="I35" t="s">
        <v>156</v>
      </c>
      <c r="J35" t="s">
        <v>45</v>
      </c>
      <c r="K35">
        <v>6903</v>
      </c>
      <c r="L35" s="1">
        <v>43615</v>
      </c>
      <c r="P35" s="4"/>
      <c r="Q35" s="5"/>
      <c r="R35" s="4"/>
    </row>
    <row r="36" spans="1:18" x14ac:dyDescent="0.35">
      <c r="A36">
        <v>1900001405</v>
      </c>
      <c r="B36" s="1">
        <v>43677</v>
      </c>
      <c r="C36" t="s">
        <v>14</v>
      </c>
      <c r="D36" t="s">
        <v>10</v>
      </c>
      <c r="E36" t="s">
        <v>29</v>
      </c>
      <c r="G36" t="s">
        <v>32</v>
      </c>
      <c r="H36" t="s">
        <v>135</v>
      </c>
      <c r="I36" t="s">
        <v>152</v>
      </c>
      <c r="J36" t="s">
        <v>46</v>
      </c>
      <c r="K36">
        <v>90663</v>
      </c>
      <c r="L36" s="1">
        <v>43556</v>
      </c>
      <c r="P36" s="4"/>
      <c r="Q36" s="5"/>
      <c r="R36" s="4"/>
    </row>
    <row r="37" spans="1:18" x14ac:dyDescent="0.35">
      <c r="A37">
        <v>1900001583</v>
      </c>
      <c r="B37" s="1">
        <v>43691</v>
      </c>
      <c r="C37" t="s">
        <v>14</v>
      </c>
      <c r="D37" t="s">
        <v>10</v>
      </c>
      <c r="E37" t="s">
        <v>15</v>
      </c>
      <c r="G37" t="s">
        <v>30</v>
      </c>
      <c r="H37" t="s">
        <v>135</v>
      </c>
      <c r="I37" t="s">
        <v>154</v>
      </c>
      <c r="J37" t="s">
        <v>47</v>
      </c>
      <c r="K37">
        <v>156000</v>
      </c>
      <c r="L37" s="1">
        <v>43469</v>
      </c>
      <c r="P37" s="4"/>
      <c r="Q37" s="5"/>
      <c r="R37" s="4"/>
    </row>
    <row r="38" spans="1:18" x14ac:dyDescent="0.35">
      <c r="A38">
        <v>1900001602</v>
      </c>
      <c r="B38" s="1">
        <v>43694</v>
      </c>
      <c r="C38" t="s">
        <v>14</v>
      </c>
      <c r="D38" t="s">
        <v>10</v>
      </c>
      <c r="E38" t="s">
        <v>13</v>
      </c>
      <c r="F38">
        <v>1</v>
      </c>
      <c r="G38" t="s">
        <v>158</v>
      </c>
      <c r="H38" t="s">
        <v>133</v>
      </c>
      <c r="I38" t="s">
        <v>155</v>
      </c>
      <c r="J38" t="s">
        <v>48</v>
      </c>
      <c r="K38">
        <v>21157</v>
      </c>
      <c r="L38" s="1">
        <v>43466</v>
      </c>
      <c r="P38" s="4"/>
      <c r="Q38" s="5"/>
      <c r="R38" s="4"/>
    </row>
    <row r="39" spans="1:18" x14ac:dyDescent="0.35">
      <c r="A39">
        <v>1900001603</v>
      </c>
      <c r="B39" s="1">
        <v>43694</v>
      </c>
      <c r="C39" t="s">
        <v>14</v>
      </c>
      <c r="D39" t="s">
        <v>10</v>
      </c>
      <c r="E39" t="s">
        <v>13</v>
      </c>
      <c r="F39">
        <v>1</v>
      </c>
      <c r="G39" t="s">
        <v>158</v>
      </c>
      <c r="H39" t="s">
        <v>133</v>
      </c>
      <c r="I39" t="s">
        <v>140</v>
      </c>
      <c r="J39" t="s">
        <v>49</v>
      </c>
      <c r="K39">
        <v>77787</v>
      </c>
      <c r="L39" s="1">
        <v>43466</v>
      </c>
      <c r="P39" s="4"/>
      <c r="Q39" s="5"/>
      <c r="R39" s="4"/>
    </row>
    <row r="40" spans="1:18" x14ac:dyDescent="0.35">
      <c r="A40">
        <v>1900001604</v>
      </c>
      <c r="B40" s="1">
        <v>43694</v>
      </c>
      <c r="C40" t="s">
        <v>14</v>
      </c>
      <c r="D40" t="s">
        <v>10</v>
      </c>
      <c r="E40" t="s">
        <v>13</v>
      </c>
      <c r="F40">
        <v>1</v>
      </c>
      <c r="G40" t="s">
        <v>158</v>
      </c>
      <c r="H40" t="s">
        <v>133</v>
      </c>
      <c r="I40" t="s">
        <v>149</v>
      </c>
      <c r="J40" t="s">
        <v>50</v>
      </c>
      <c r="K40">
        <v>8468</v>
      </c>
      <c r="L40" s="1">
        <v>43514</v>
      </c>
      <c r="P40" s="4"/>
      <c r="Q40" s="5"/>
      <c r="R40" s="4"/>
    </row>
    <row r="41" spans="1:18" x14ac:dyDescent="0.35">
      <c r="A41">
        <v>1900001605</v>
      </c>
      <c r="B41" s="1">
        <v>43694</v>
      </c>
      <c r="C41" t="s">
        <v>14</v>
      </c>
      <c r="D41" t="s">
        <v>10</v>
      </c>
      <c r="E41" t="s">
        <v>15</v>
      </c>
      <c r="G41" t="s">
        <v>30</v>
      </c>
      <c r="H41" t="s">
        <v>135</v>
      </c>
      <c r="I41" t="s">
        <v>138</v>
      </c>
      <c r="J41" t="s">
        <v>51</v>
      </c>
      <c r="K41">
        <v>1825</v>
      </c>
      <c r="L41" s="1">
        <v>43497</v>
      </c>
      <c r="P41" s="4"/>
      <c r="Q41" s="5"/>
      <c r="R41" s="4"/>
    </row>
    <row r="42" spans="1:18" x14ac:dyDescent="0.35">
      <c r="A42">
        <v>1900001606</v>
      </c>
      <c r="B42" s="1">
        <v>43694</v>
      </c>
      <c r="C42" t="s">
        <v>14</v>
      </c>
      <c r="D42" t="s">
        <v>10</v>
      </c>
      <c r="E42" t="s">
        <v>15</v>
      </c>
      <c r="G42" t="s">
        <v>30</v>
      </c>
      <c r="H42" t="s">
        <v>135</v>
      </c>
      <c r="I42" t="s">
        <v>156</v>
      </c>
      <c r="J42" t="s">
        <v>45</v>
      </c>
      <c r="K42">
        <v>329250</v>
      </c>
      <c r="L42" s="1">
        <v>43524</v>
      </c>
      <c r="P42" s="4"/>
      <c r="Q42" s="5"/>
      <c r="R42" s="4"/>
    </row>
    <row r="43" spans="1:18" x14ac:dyDescent="0.35">
      <c r="A43">
        <v>1900001607</v>
      </c>
      <c r="B43" s="1">
        <v>43694</v>
      </c>
      <c r="C43" t="s">
        <v>14</v>
      </c>
      <c r="D43" t="s">
        <v>10</v>
      </c>
      <c r="E43" t="s">
        <v>13</v>
      </c>
      <c r="G43" t="s">
        <v>18</v>
      </c>
      <c r="H43" t="s">
        <v>135</v>
      </c>
      <c r="I43" t="s">
        <v>149</v>
      </c>
      <c r="J43">
        <v>304003763</v>
      </c>
      <c r="K43">
        <v>344794</v>
      </c>
      <c r="L43" s="1">
        <v>43556</v>
      </c>
      <c r="P43" s="4"/>
      <c r="Q43" s="5"/>
      <c r="R43" s="4"/>
    </row>
    <row r="44" spans="1:18" x14ac:dyDescent="0.35">
      <c r="A44">
        <v>1900001608</v>
      </c>
      <c r="B44" s="1">
        <v>43694</v>
      </c>
      <c r="C44" t="s">
        <v>14</v>
      </c>
      <c r="D44" t="s">
        <v>10</v>
      </c>
      <c r="E44" t="s">
        <v>13</v>
      </c>
      <c r="G44" t="s">
        <v>18</v>
      </c>
      <c r="H44" t="s">
        <v>135</v>
      </c>
      <c r="I44" t="s">
        <v>149</v>
      </c>
      <c r="J44" t="s">
        <v>52</v>
      </c>
      <c r="K44">
        <v>37500</v>
      </c>
      <c r="L44" s="1">
        <v>43556</v>
      </c>
      <c r="P44" s="4"/>
      <c r="Q44" s="5"/>
      <c r="R44" s="4"/>
    </row>
    <row r="45" spans="1:18" x14ac:dyDescent="0.35">
      <c r="A45">
        <v>1900001609</v>
      </c>
      <c r="B45" s="1">
        <v>43694</v>
      </c>
      <c r="C45" t="s">
        <v>14</v>
      </c>
      <c r="D45" t="s">
        <v>10</v>
      </c>
      <c r="E45" t="s">
        <v>15</v>
      </c>
      <c r="G45" t="s">
        <v>30</v>
      </c>
      <c r="H45" t="s">
        <v>135</v>
      </c>
      <c r="I45" t="s">
        <v>153</v>
      </c>
      <c r="J45" t="s">
        <v>38</v>
      </c>
      <c r="K45">
        <v>49789</v>
      </c>
      <c r="L45" s="1">
        <v>43466</v>
      </c>
      <c r="P45" s="4"/>
      <c r="Q45" s="5"/>
      <c r="R45" s="4"/>
    </row>
    <row r="46" spans="1:18" x14ac:dyDescent="0.35">
      <c r="A46">
        <v>1900001610</v>
      </c>
      <c r="B46" s="1">
        <v>43694</v>
      </c>
      <c r="C46" t="s">
        <v>14</v>
      </c>
      <c r="D46" t="s">
        <v>10</v>
      </c>
      <c r="E46" t="s">
        <v>13</v>
      </c>
      <c r="G46" t="s">
        <v>18</v>
      </c>
      <c r="H46" t="s">
        <v>135</v>
      </c>
      <c r="I46" t="s">
        <v>144</v>
      </c>
      <c r="J46" t="s">
        <v>53</v>
      </c>
      <c r="K46">
        <v>64</v>
      </c>
      <c r="L46" s="1">
        <v>43540</v>
      </c>
      <c r="P46" s="4"/>
      <c r="Q46" s="5"/>
      <c r="R46" s="4"/>
    </row>
    <row r="47" spans="1:18" x14ac:dyDescent="0.35">
      <c r="A47">
        <v>1900001611</v>
      </c>
      <c r="B47" s="1">
        <v>43694</v>
      </c>
      <c r="C47" t="s">
        <v>14</v>
      </c>
      <c r="D47" t="s">
        <v>10</v>
      </c>
      <c r="E47" t="s">
        <v>13</v>
      </c>
      <c r="G47" t="s">
        <v>18</v>
      </c>
      <c r="H47" t="s">
        <v>135</v>
      </c>
      <c r="I47" t="s">
        <v>146</v>
      </c>
      <c r="J47" t="s">
        <v>54</v>
      </c>
      <c r="K47">
        <v>6250</v>
      </c>
      <c r="L47" s="1">
        <v>43520</v>
      </c>
      <c r="P47" s="4"/>
      <c r="Q47" s="5"/>
      <c r="R47" s="4"/>
    </row>
    <row r="48" spans="1:18" x14ac:dyDescent="0.35">
      <c r="A48">
        <v>1900002041</v>
      </c>
      <c r="B48" s="1">
        <v>43705</v>
      </c>
      <c r="C48" t="s">
        <v>14</v>
      </c>
      <c r="D48" t="s">
        <v>10</v>
      </c>
      <c r="E48" t="s">
        <v>23</v>
      </c>
      <c r="G48" t="s">
        <v>24</v>
      </c>
      <c r="H48" t="s">
        <v>135</v>
      </c>
      <c r="I48" t="s">
        <v>154</v>
      </c>
      <c r="J48">
        <v>1.31000501801E+19</v>
      </c>
      <c r="K48">
        <v>124875</v>
      </c>
      <c r="L48" s="1">
        <v>43531</v>
      </c>
      <c r="P48" s="4"/>
      <c r="Q48" s="5"/>
      <c r="R48" s="4"/>
    </row>
    <row r="49" spans="1:18" x14ac:dyDescent="0.35">
      <c r="A49">
        <v>1900002042</v>
      </c>
      <c r="B49" s="1">
        <v>43705</v>
      </c>
      <c r="C49" t="s">
        <v>14</v>
      </c>
      <c r="D49" t="s">
        <v>10</v>
      </c>
      <c r="E49" t="s">
        <v>11</v>
      </c>
      <c r="F49">
        <v>3</v>
      </c>
      <c r="G49" t="s">
        <v>160</v>
      </c>
      <c r="H49" t="s">
        <v>133</v>
      </c>
      <c r="I49" t="s">
        <v>153</v>
      </c>
      <c r="J49">
        <v>43190133</v>
      </c>
      <c r="K49">
        <v>7783</v>
      </c>
      <c r="L49" s="1">
        <v>43627</v>
      </c>
      <c r="P49" s="4"/>
      <c r="Q49" s="5"/>
      <c r="R49" s="4"/>
    </row>
    <row r="50" spans="1:18" x14ac:dyDescent="0.35">
      <c r="A50">
        <v>1900002043</v>
      </c>
      <c r="B50" s="1">
        <v>43705</v>
      </c>
      <c r="C50" t="s">
        <v>14</v>
      </c>
      <c r="D50" t="s">
        <v>10</v>
      </c>
      <c r="E50" t="s">
        <v>11</v>
      </c>
      <c r="F50">
        <v>3</v>
      </c>
      <c r="G50" t="s">
        <v>160</v>
      </c>
      <c r="H50" t="s">
        <v>133</v>
      </c>
      <c r="I50" t="s">
        <v>153</v>
      </c>
      <c r="J50">
        <v>43189992</v>
      </c>
      <c r="K50">
        <v>7835</v>
      </c>
      <c r="L50" s="1">
        <v>43626</v>
      </c>
      <c r="P50" s="4"/>
      <c r="Q50" s="5"/>
      <c r="R50" s="4"/>
    </row>
    <row r="51" spans="1:18" x14ac:dyDescent="0.35">
      <c r="A51">
        <v>1900002044</v>
      </c>
      <c r="B51" s="1">
        <v>43705</v>
      </c>
      <c r="C51" t="s">
        <v>14</v>
      </c>
      <c r="D51" t="s">
        <v>10</v>
      </c>
      <c r="E51" t="s">
        <v>11</v>
      </c>
      <c r="G51" t="s">
        <v>26</v>
      </c>
      <c r="H51" t="s">
        <v>134</v>
      </c>
      <c r="I51" t="s">
        <v>143</v>
      </c>
      <c r="J51">
        <v>41045400</v>
      </c>
      <c r="K51">
        <v>70125</v>
      </c>
      <c r="L51" s="1">
        <v>43543</v>
      </c>
      <c r="P51" s="4"/>
      <c r="Q51" s="5"/>
      <c r="R51" s="4"/>
    </row>
    <row r="52" spans="1:18" x14ac:dyDescent="0.35">
      <c r="A52">
        <v>1900002045</v>
      </c>
      <c r="B52" s="1">
        <v>43705</v>
      </c>
      <c r="C52" t="s">
        <v>14</v>
      </c>
      <c r="D52" t="s">
        <v>10</v>
      </c>
      <c r="E52" t="s">
        <v>11</v>
      </c>
      <c r="G52" t="s">
        <v>26</v>
      </c>
      <c r="H52" t="s">
        <v>134</v>
      </c>
      <c r="I52" t="s">
        <v>143</v>
      </c>
      <c r="J52">
        <v>41045403</v>
      </c>
      <c r="K52">
        <v>70125</v>
      </c>
      <c r="L52" s="1">
        <v>43543</v>
      </c>
      <c r="P52" s="4"/>
      <c r="Q52" s="5"/>
      <c r="R52" s="4"/>
    </row>
    <row r="53" spans="1:18" x14ac:dyDescent="0.35">
      <c r="A53">
        <v>1900002046</v>
      </c>
      <c r="B53" s="1">
        <v>43705</v>
      </c>
      <c r="C53" t="s">
        <v>14</v>
      </c>
      <c r="D53" t="s">
        <v>10</v>
      </c>
      <c r="E53" t="s">
        <v>16</v>
      </c>
      <c r="G53" t="s">
        <v>32</v>
      </c>
      <c r="H53" t="s">
        <v>135</v>
      </c>
      <c r="I53" t="s">
        <v>152</v>
      </c>
      <c r="J53" t="s">
        <v>55</v>
      </c>
      <c r="K53">
        <v>60229</v>
      </c>
      <c r="L53" s="1">
        <v>43556</v>
      </c>
      <c r="P53" s="4"/>
      <c r="Q53" s="5"/>
      <c r="R53" s="4"/>
    </row>
    <row r="54" spans="1:18" x14ac:dyDescent="0.35">
      <c r="A54">
        <v>1900002047</v>
      </c>
      <c r="B54" s="1">
        <v>43705</v>
      </c>
      <c r="C54" t="s">
        <v>14</v>
      </c>
      <c r="D54" t="s">
        <v>10</v>
      </c>
      <c r="E54" t="s">
        <v>16</v>
      </c>
      <c r="G54" t="s">
        <v>32</v>
      </c>
      <c r="H54" t="s">
        <v>135</v>
      </c>
      <c r="I54" t="s">
        <v>152</v>
      </c>
      <c r="J54" t="s">
        <v>56</v>
      </c>
      <c r="K54">
        <v>98931</v>
      </c>
      <c r="L54" s="1">
        <v>43481</v>
      </c>
      <c r="P54" s="4"/>
      <c r="Q54" s="5"/>
      <c r="R54" s="4"/>
    </row>
    <row r="55" spans="1:18" x14ac:dyDescent="0.35">
      <c r="A55">
        <v>1900002048</v>
      </c>
      <c r="B55" s="1">
        <v>43705</v>
      </c>
      <c r="C55" t="s">
        <v>14</v>
      </c>
      <c r="D55" t="s">
        <v>10</v>
      </c>
      <c r="E55" t="s">
        <v>13</v>
      </c>
      <c r="F55">
        <v>1</v>
      </c>
      <c r="G55" t="s">
        <v>158</v>
      </c>
      <c r="H55" t="s">
        <v>133</v>
      </c>
      <c r="I55" t="s">
        <v>138</v>
      </c>
      <c r="J55" t="s">
        <v>57</v>
      </c>
      <c r="K55">
        <v>21769</v>
      </c>
      <c r="L55" s="1">
        <v>43466</v>
      </c>
      <c r="P55" s="4"/>
      <c r="Q55" s="5"/>
      <c r="R55" s="4"/>
    </row>
    <row r="56" spans="1:18" x14ac:dyDescent="0.35">
      <c r="A56">
        <v>1900002049</v>
      </c>
      <c r="B56" s="1">
        <v>43705</v>
      </c>
      <c r="C56" t="s">
        <v>14</v>
      </c>
      <c r="D56" t="s">
        <v>10</v>
      </c>
      <c r="E56" t="s">
        <v>13</v>
      </c>
      <c r="G56" t="s">
        <v>18</v>
      </c>
      <c r="H56" t="s">
        <v>135</v>
      </c>
      <c r="I56" t="s">
        <v>144</v>
      </c>
      <c r="J56" t="s">
        <v>58</v>
      </c>
      <c r="K56">
        <v>65369</v>
      </c>
      <c r="L56" s="1">
        <v>43572</v>
      </c>
      <c r="P56" s="4"/>
      <c r="Q56" s="5"/>
      <c r="R56" s="4"/>
    </row>
    <row r="57" spans="1:18" x14ac:dyDescent="0.35">
      <c r="A57">
        <v>1900002050</v>
      </c>
      <c r="B57" s="1">
        <v>43705</v>
      </c>
      <c r="C57" t="s">
        <v>14</v>
      </c>
      <c r="D57" t="s">
        <v>10</v>
      </c>
      <c r="E57" t="s">
        <v>13</v>
      </c>
      <c r="G57" t="s">
        <v>18</v>
      </c>
      <c r="H57" t="s">
        <v>135</v>
      </c>
      <c r="I57" t="s">
        <v>141</v>
      </c>
      <c r="J57">
        <v>304003761</v>
      </c>
      <c r="K57">
        <v>5206</v>
      </c>
      <c r="L57" s="1">
        <v>43556</v>
      </c>
      <c r="P57" s="4"/>
      <c r="Q57" s="5"/>
      <c r="R57" s="4"/>
    </row>
    <row r="58" spans="1:18" x14ac:dyDescent="0.35">
      <c r="A58">
        <v>1900002051</v>
      </c>
      <c r="B58" s="1">
        <v>43705</v>
      </c>
      <c r="C58" t="s">
        <v>14</v>
      </c>
      <c r="D58" t="s">
        <v>10</v>
      </c>
      <c r="E58" t="s">
        <v>13</v>
      </c>
      <c r="G58" t="s">
        <v>18</v>
      </c>
      <c r="H58" t="s">
        <v>135</v>
      </c>
      <c r="I58" t="s">
        <v>150</v>
      </c>
      <c r="J58" t="s">
        <v>59</v>
      </c>
      <c r="K58">
        <v>23750</v>
      </c>
      <c r="L58" s="1">
        <v>43533</v>
      </c>
      <c r="P58" s="4"/>
      <c r="Q58" s="5"/>
      <c r="R58" s="4"/>
    </row>
    <row r="59" spans="1:18" x14ac:dyDescent="0.35">
      <c r="A59">
        <v>1900002052</v>
      </c>
      <c r="B59" s="1">
        <v>43705</v>
      </c>
      <c r="C59" t="s">
        <v>14</v>
      </c>
      <c r="D59" t="s">
        <v>10</v>
      </c>
      <c r="E59" t="s">
        <v>13</v>
      </c>
      <c r="G59" t="s">
        <v>18</v>
      </c>
      <c r="H59" t="s">
        <v>135</v>
      </c>
      <c r="I59" t="s">
        <v>144</v>
      </c>
      <c r="J59" t="s">
        <v>60</v>
      </c>
      <c r="K59">
        <v>1557</v>
      </c>
      <c r="L59" s="1">
        <v>43571</v>
      </c>
      <c r="P59" s="4"/>
      <c r="Q59" s="5"/>
      <c r="R59" s="4"/>
    </row>
    <row r="60" spans="1:18" x14ac:dyDescent="0.35">
      <c r="A60">
        <v>1900002072</v>
      </c>
      <c r="B60" s="1">
        <v>43705</v>
      </c>
      <c r="C60" t="s">
        <v>14</v>
      </c>
      <c r="D60" t="s">
        <v>10</v>
      </c>
      <c r="E60" t="s">
        <v>29</v>
      </c>
      <c r="F60">
        <v>13</v>
      </c>
      <c r="G60" t="s">
        <v>32</v>
      </c>
      <c r="H60" t="s">
        <v>133</v>
      </c>
      <c r="I60" t="s">
        <v>152</v>
      </c>
      <c r="J60" t="s">
        <v>61</v>
      </c>
      <c r="K60">
        <v>40960</v>
      </c>
      <c r="L60" s="1">
        <v>43575</v>
      </c>
      <c r="P60" s="4"/>
      <c r="Q60" s="5"/>
      <c r="R60" s="4"/>
    </row>
    <row r="61" spans="1:18" x14ac:dyDescent="0.35">
      <c r="A61">
        <v>1900002229</v>
      </c>
      <c r="B61" s="1">
        <v>43708</v>
      </c>
      <c r="C61" t="s">
        <v>14</v>
      </c>
      <c r="D61" t="s">
        <v>10</v>
      </c>
      <c r="E61" t="s">
        <v>29</v>
      </c>
      <c r="G61" t="s">
        <v>32</v>
      </c>
      <c r="H61" t="s">
        <v>135</v>
      </c>
      <c r="I61" t="s">
        <v>152</v>
      </c>
      <c r="J61" t="s">
        <v>62</v>
      </c>
      <c r="K61">
        <v>12055</v>
      </c>
      <c r="L61" s="1">
        <v>43510</v>
      </c>
      <c r="P61" s="4"/>
      <c r="Q61" s="5"/>
      <c r="R61" s="4"/>
    </row>
    <row r="62" spans="1:18" x14ac:dyDescent="0.35">
      <c r="A62">
        <v>1900002230</v>
      </c>
      <c r="B62" s="1">
        <v>43708</v>
      </c>
      <c r="C62" t="s">
        <v>14</v>
      </c>
      <c r="D62" t="s">
        <v>10</v>
      </c>
      <c r="E62" t="s">
        <v>16</v>
      </c>
      <c r="G62" t="s">
        <v>32</v>
      </c>
      <c r="H62" t="s">
        <v>135</v>
      </c>
      <c r="I62" t="s">
        <v>152</v>
      </c>
      <c r="J62" t="s">
        <v>63</v>
      </c>
      <c r="K62">
        <v>131090</v>
      </c>
      <c r="L62" s="1">
        <v>43522</v>
      </c>
      <c r="P62" s="4"/>
      <c r="Q62" s="5"/>
      <c r="R62" s="4"/>
    </row>
    <row r="63" spans="1:18" x14ac:dyDescent="0.35">
      <c r="A63">
        <v>1900002232</v>
      </c>
      <c r="B63" s="1">
        <v>43708</v>
      </c>
      <c r="C63" t="s">
        <v>14</v>
      </c>
      <c r="D63" t="s">
        <v>10</v>
      </c>
      <c r="E63" t="s">
        <v>29</v>
      </c>
      <c r="G63" t="s">
        <v>32</v>
      </c>
      <c r="H63" t="s">
        <v>135</v>
      </c>
      <c r="I63" t="s">
        <v>152</v>
      </c>
      <c r="J63" t="s">
        <v>64</v>
      </c>
      <c r="K63">
        <v>27069</v>
      </c>
      <c r="L63" s="1">
        <v>43510</v>
      </c>
      <c r="P63" s="4"/>
      <c r="Q63" s="5"/>
      <c r="R63" s="4"/>
    </row>
    <row r="64" spans="1:18" x14ac:dyDescent="0.35">
      <c r="A64">
        <v>1900002265</v>
      </c>
      <c r="B64" s="1">
        <v>43708</v>
      </c>
      <c r="C64" t="s">
        <v>14</v>
      </c>
      <c r="D64" t="s">
        <v>10</v>
      </c>
      <c r="E64" t="s">
        <v>13</v>
      </c>
      <c r="G64" t="s">
        <v>18</v>
      </c>
      <c r="H64" t="s">
        <v>135</v>
      </c>
      <c r="I64" t="s">
        <v>149</v>
      </c>
      <c r="J64" t="s">
        <v>65</v>
      </c>
      <c r="K64">
        <v>215165</v>
      </c>
      <c r="L64" s="1">
        <v>43556</v>
      </c>
      <c r="P64" s="4"/>
      <c r="Q64" s="5"/>
      <c r="R64" s="4"/>
    </row>
    <row r="65" spans="1:18" x14ac:dyDescent="0.35">
      <c r="A65">
        <v>1900002331</v>
      </c>
      <c r="B65" s="1">
        <v>43711</v>
      </c>
      <c r="C65" t="s">
        <v>14</v>
      </c>
      <c r="D65" t="s">
        <v>10</v>
      </c>
      <c r="E65" t="s">
        <v>13</v>
      </c>
      <c r="G65" t="s">
        <v>18</v>
      </c>
      <c r="H65" t="s">
        <v>135</v>
      </c>
      <c r="I65" t="s">
        <v>152</v>
      </c>
      <c r="J65" t="s">
        <v>66</v>
      </c>
      <c r="K65">
        <v>870</v>
      </c>
      <c r="L65" s="1">
        <v>43611</v>
      </c>
      <c r="P65" s="4"/>
      <c r="Q65" s="5"/>
      <c r="R65" s="4"/>
    </row>
    <row r="66" spans="1:18" x14ac:dyDescent="0.35">
      <c r="A66">
        <v>1900002384</v>
      </c>
      <c r="B66" s="1">
        <v>43713</v>
      </c>
      <c r="C66" t="s">
        <v>14</v>
      </c>
      <c r="D66" t="s">
        <v>10</v>
      </c>
      <c r="E66" t="s">
        <v>23</v>
      </c>
      <c r="G66" t="s">
        <v>24</v>
      </c>
      <c r="H66" t="s">
        <v>163</v>
      </c>
      <c r="I66" t="s">
        <v>149</v>
      </c>
      <c r="J66">
        <v>2000010048</v>
      </c>
      <c r="K66">
        <v>8174</v>
      </c>
      <c r="L66" s="1">
        <v>43664</v>
      </c>
      <c r="P66" s="4"/>
      <c r="Q66" s="5"/>
      <c r="R66" s="4"/>
    </row>
    <row r="67" spans="1:18" x14ac:dyDescent="0.35">
      <c r="A67">
        <v>1900002387</v>
      </c>
      <c r="B67" s="1">
        <v>43713</v>
      </c>
      <c r="C67" t="s">
        <v>14</v>
      </c>
      <c r="D67" t="s">
        <v>10</v>
      </c>
      <c r="E67" t="s">
        <v>15</v>
      </c>
      <c r="G67" t="s">
        <v>30</v>
      </c>
      <c r="H67" t="s">
        <v>135</v>
      </c>
      <c r="I67" t="s">
        <v>153</v>
      </c>
      <c r="J67" t="s">
        <v>68</v>
      </c>
      <c r="K67">
        <v>22246</v>
      </c>
      <c r="L67" s="1">
        <v>43660</v>
      </c>
      <c r="P67" s="4"/>
      <c r="Q67" s="5"/>
      <c r="R67" s="4"/>
    </row>
    <row r="68" spans="1:18" x14ac:dyDescent="0.35">
      <c r="A68">
        <v>1900002458</v>
      </c>
      <c r="B68" s="1">
        <v>43717</v>
      </c>
      <c r="C68" t="s">
        <v>14</v>
      </c>
      <c r="D68" t="s">
        <v>10</v>
      </c>
      <c r="E68" t="s">
        <v>11</v>
      </c>
      <c r="G68" t="s">
        <v>26</v>
      </c>
      <c r="H68" t="s">
        <v>134</v>
      </c>
      <c r="I68" t="s">
        <v>152</v>
      </c>
      <c r="J68">
        <v>43187020</v>
      </c>
      <c r="K68">
        <v>7451</v>
      </c>
      <c r="L68" s="1">
        <v>43577</v>
      </c>
      <c r="P68" s="4"/>
      <c r="Q68" s="5"/>
      <c r="R68" s="4"/>
    </row>
    <row r="69" spans="1:18" x14ac:dyDescent="0.35">
      <c r="A69">
        <v>1900002464</v>
      </c>
      <c r="B69" s="1">
        <v>43717</v>
      </c>
      <c r="C69" t="s">
        <v>14</v>
      </c>
      <c r="D69" t="s">
        <v>10</v>
      </c>
      <c r="E69" t="s">
        <v>15</v>
      </c>
      <c r="G69" t="s">
        <v>30</v>
      </c>
      <c r="H69" t="s">
        <v>163</v>
      </c>
      <c r="I69" t="s">
        <v>156</v>
      </c>
      <c r="J69" t="s">
        <v>45</v>
      </c>
      <c r="K69">
        <v>7110</v>
      </c>
      <c r="L69" s="1">
        <v>43675</v>
      </c>
      <c r="P69" s="4"/>
      <c r="Q69" s="5"/>
      <c r="R69" s="4"/>
    </row>
    <row r="70" spans="1:18" x14ac:dyDescent="0.35">
      <c r="A70">
        <v>1900002472</v>
      </c>
      <c r="B70" s="1">
        <v>43717</v>
      </c>
      <c r="C70" t="s">
        <v>14</v>
      </c>
      <c r="D70" t="s">
        <v>10</v>
      </c>
      <c r="E70" t="s">
        <v>13</v>
      </c>
      <c r="G70" t="s">
        <v>18</v>
      </c>
      <c r="H70" t="s">
        <v>135</v>
      </c>
      <c r="I70" t="s">
        <v>152</v>
      </c>
      <c r="J70" t="s">
        <v>69</v>
      </c>
      <c r="K70">
        <v>692</v>
      </c>
      <c r="L70" s="1">
        <v>43600</v>
      </c>
      <c r="P70" s="4"/>
      <c r="Q70" s="5"/>
      <c r="R70" s="4"/>
    </row>
    <row r="71" spans="1:18" x14ac:dyDescent="0.35">
      <c r="A71">
        <v>1900002635</v>
      </c>
      <c r="B71" s="1">
        <v>43725</v>
      </c>
      <c r="C71" t="s">
        <v>14</v>
      </c>
      <c r="D71" t="s">
        <v>10</v>
      </c>
      <c r="E71" t="s">
        <v>23</v>
      </c>
      <c r="G71" t="s">
        <v>24</v>
      </c>
      <c r="H71" t="s">
        <v>135</v>
      </c>
      <c r="I71" t="s">
        <v>152</v>
      </c>
      <c r="J71" t="s">
        <v>70</v>
      </c>
      <c r="K71">
        <v>65051</v>
      </c>
      <c r="L71" s="1">
        <v>43466</v>
      </c>
      <c r="P71" s="4"/>
      <c r="Q71" s="5"/>
      <c r="R71" s="4"/>
    </row>
    <row r="72" spans="1:18" x14ac:dyDescent="0.35">
      <c r="A72">
        <v>1900002636</v>
      </c>
      <c r="B72" s="1">
        <v>43725</v>
      </c>
      <c r="C72" t="s">
        <v>14</v>
      </c>
      <c r="D72" t="s">
        <v>10</v>
      </c>
      <c r="E72" t="s">
        <v>13</v>
      </c>
      <c r="G72" t="s">
        <v>18</v>
      </c>
      <c r="H72" t="s">
        <v>135</v>
      </c>
      <c r="I72" t="s">
        <v>149</v>
      </c>
      <c r="J72" t="s">
        <v>71</v>
      </c>
      <c r="K72">
        <v>1005</v>
      </c>
      <c r="L72" s="1">
        <v>43586</v>
      </c>
      <c r="P72" s="4"/>
      <c r="Q72" s="5"/>
      <c r="R72" s="4"/>
    </row>
    <row r="73" spans="1:18" x14ac:dyDescent="0.35">
      <c r="A73">
        <v>1900002637</v>
      </c>
      <c r="B73" s="1">
        <v>43725</v>
      </c>
      <c r="C73" t="s">
        <v>14</v>
      </c>
      <c r="D73" t="s">
        <v>10</v>
      </c>
      <c r="E73" t="s">
        <v>15</v>
      </c>
      <c r="G73" t="s">
        <v>30</v>
      </c>
      <c r="H73" t="s">
        <v>163</v>
      </c>
      <c r="I73" t="s">
        <v>156</v>
      </c>
      <c r="J73" t="s">
        <v>45</v>
      </c>
      <c r="K73">
        <v>6259</v>
      </c>
      <c r="L73" s="1">
        <v>43637</v>
      </c>
      <c r="P73" s="4"/>
      <c r="Q73" s="5"/>
      <c r="R73" s="4"/>
    </row>
    <row r="74" spans="1:18" x14ac:dyDescent="0.35">
      <c r="A74">
        <v>1900002638</v>
      </c>
      <c r="B74" s="1">
        <v>43725</v>
      </c>
      <c r="C74" t="s">
        <v>14</v>
      </c>
      <c r="D74" t="s">
        <v>10</v>
      </c>
      <c r="E74" t="s">
        <v>15</v>
      </c>
      <c r="G74" t="s">
        <v>30</v>
      </c>
      <c r="H74" t="s">
        <v>163</v>
      </c>
      <c r="I74" t="s">
        <v>153</v>
      </c>
      <c r="J74" t="s">
        <v>31</v>
      </c>
      <c r="K74">
        <v>9941</v>
      </c>
      <c r="L74" s="1">
        <v>43656</v>
      </c>
      <c r="P74" s="4"/>
      <c r="Q74" s="5"/>
      <c r="R74" s="4"/>
    </row>
    <row r="75" spans="1:18" x14ac:dyDescent="0.35">
      <c r="A75">
        <v>1900002639</v>
      </c>
      <c r="B75" s="1">
        <v>43725</v>
      </c>
      <c r="C75" t="s">
        <v>14</v>
      </c>
      <c r="D75" t="s">
        <v>10</v>
      </c>
      <c r="E75" t="s">
        <v>13</v>
      </c>
      <c r="F75">
        <v>1</v>
      </c>
      <c r="G75" t="s">
        <v>158</v>
      </c>
      <c r="H75" t="s">
        <v>133</v>
      </c>
      <c r="I75" t="s">
        <v>149</v>
      </c>
      <c r="J75" t="s">
        <v>72</v>
      </c>
      <c r="K75">
        <v>9990</v>
      </c>
      <c r="L75" s="1">
        <v>43608</v>
      </c>
      <c r="P75" s="4"/>
      <c r="Q75" s="5"/>
      <c r="R75" s="4"/>
    </row>
    <row r="76" spans="1:18" x14ac:dyDescent="0.35">
      <c r="A76">
        <v>1900002640</v>
      </c>
      <c r="B76" s="1">
        <v>43725</v>
      </c>
      <c r="C76" t="s">
        <v>14</v>
      </c>
      <c r="D76" t="s">
        <v>10</v>
      </c>
      <c r="E76" t="s">
        <v>15</v>
      </c>
      <c r="G76" t="s">
        <v>30</v>
      </c>
      <c r="H76" t="s">
        <v>135</v>
      </c>
      <c r="I76" t="s">
        <v>139</v>
      </c>
      <c r="J76" t="s">
        <v>73</v>
      </c>
      <c r="K76">
        <v>74673</v>
      </c>
      <c r="L76" s="1">
        <v>43645</v>
      </c>
      <c r="P76" s="4"/>
      <c r="Q76" s="5"/>
      <c r="R76" s="4"/>
    </row>
    <row r="77" spans="1:18" x14ac:dyDescent="0.35">
      <c r="A77">
        <v>1900002880</v>
      </c>
      <c r="B77" s="1">
        <v>43728</v>
      </c>
      <c r="C77" t="s">
        <v>14</v>
      </c>
      <c r="D77" t="s">
        <v>10</v>
      </c>
      <c r="E77" t="s">
        <v>13</v>
      </c>
      <c r="G77" t="s">
        <v>18</v>
      </c>
      <c r="H77" t="s">
        <v>135</v>
      </c>
      <c r="I77" t="s">
        <v>144</v>
      </c>
      <c r="J77" t="s">
        <v>74</v>
      </c>
      <c r="K77">
        <v>4362</v>
      </c>
      <c r="L77" s="1">
        <v>43557</v>
      </c>
      <c r="P77" s="4"/>
      <c r="Q77" s="5"/>
      <c r="R77" s="4"/>
    </row>
    <row r="78" spans="1:18" x14ac:dyDescent="0.35">
      <c r="A78">
        <v>1900003129</v>
      </c>
      <c r="B78" s="1">
        <v>43738</v>
      </c>
      <c r="C78" t="s">
        <v>14</v>
      </c>
      <c r="D78" t="s">
        <v>10</v>
      </c>
      <c r="E78" t="s">
        <v>16</v>
      </c>
      <c r="G78" t="s">
        <v>32</v>
      </c>
      <c r="H78" t="s">
        <v>135</v>
      </c>
      <c r="I78" t="s">
        <v>152</v>
      </c>
      <c r="J78" t="s">
        <v>75</v>
      </c>
      <c r="K78">
        <v>1610</v>
      </c>
      <c r="L78" s="1">
        <v>43510</v>
      </c>
      <c r="P78" s="4"/>
      <c r="Q78" s="5"/>
      <c r="R78" s="4"/>
    </row>
    <row r="79" spans="1:18" x14ac:dyDescent="0.35">
      <c r="A79">
        <v>1900003131</v>
      </c>
      <c r="B79" s="1">
        <v>43738</v>
      </c>
      <c r="C79" t="s">
        <v>14</v>
      </c>
      <c r="D79" t="s">
        <v>10</v>
      </c>
      <c r="E79" t="s">
        <v>13</v>
      </c>
      <c r="G79" t="s">
        <v>18</v>
      </c>
      <c r="H79" t="s">
        <v>135</v>
      </c>
      <c r="I79" t="s">
        <v>149</v>
      </c>
      <c r="J79">
        <v>3.1142011248201999E+18</v>
      </c>
      <c r="K79">
        <v>20166</v>
      </c>
      <c r="L79" s="1">
        <v>43647</v>
      </c>
      <c r="P79" s="4"/>
      <c r="Q79" s="5"/>
      <c r="R79" s="4"/>
    </row>
    <row r="80" spans="1:18" x14ac:dyDescent="0.35">
      <c r="A80">
        <v>1900003209</v>
      </c>
      <c r="B80" s="1">
        <v>43748</v>
      </c>
      <c r="C80" t="s">
        <v>14</v>
      </c>
      <c r="D80" t="s">
        <v>10</v>
      </c>
      <c r="E80" t="s">
        <v>15</v>
      </c>
      <c r="G80" t="s">
        <v>30</v>
      </c>
      <c r="H80" t="s">
        <v>135</v>
      </c>
      <c r="I80" t="s">
        <v>139</v>
      </c>
      <c r="J80" t="s">
        <v>76</v>
      </c>
      <c r="K80">
        <v>8605</v>
      </c>
      <c r="L80" s="1">
        <v>43645</v>
      </c>
      <c r="P80" s="4"/>
      <c r="Q80" s="5"/>
      <c r="R80" s="4"/>
    </row>
    <row r="81" spans="1:18" x14ac:dyDescent="0.35">
      <c r="A81">
        <v>1900003210</v>
      </c>
      <c r="B81" s="1">
        <v>43748</v>
      </c>
      <c r="C81" t="s">
        <v>14</v>
      </c>
      <c r="D81" t="s">
        <v>10</v>
      </c>
      <c r="E81" t="s">
        <v>15</v>
      </c>
      <c r="G81" t="s">
        <v>30</v>
      </c>
      <c r="H81" t="s">
        <v>135</v>
      </c>
      <c r="I81" t="s">
        <v>143</v>
      </c>
      <c r="J81" t="s">
        <v>77</v>
      </c>
      <c r="K81">
        <v>52500</v>
      </c>
      <c r="L81" s="1">
        <v>43602</v>
      </c>
      <c r="P81" s="4"/>
      <c r="Q81" s="5"/>
      <c r="R81" s="4"/>
    </row>
    <row r="82" spans="1:18" x14ac:dyDescent="0.35">
      <c r="A82">
        <v>1900003211</v>
      </c>
      <c r="B82" s="1">
        <v>43748</v>
      </c>
      <c r="C82" t="s">
        <v>14</v>
      </c>
      <c r="D82" t="s">
        <v>10</v>
      </c>
      <c r="E82" t="s">
        <v>11</v>
      </c>
      <c r="F82">
        <v>13</v>
      </c>
      <c r="G82" t="s">
        <v>32</v>
      </c>
      <c r="H82" t="s">
        <v>133</v>
      </c>
      <c r="I82" t="s">
        <v>152</v>
      </c>
      <c r="J82" t="s">
        <v>78</v>
      </c>
      <c r="K82">
        <v>21875</v>
      </c>
      <c r="L82" s="1">
        <v>43497</v>
      </c>
      <c r="P82" s="4"/>
      <c r="Q82" s="5"/>
      <c r="R82" s="4"/>
    </row>
    <row r="83" spans="1:18" x14ac:dyDescent="0.35">
      <c r="A83">
        <v>1900003212</v>
      </c>
      <c r="B83" s="1">
        <v>43748</v>
      </c>
      <c r="C83" t="s">
        <v>14</v>
      </c>
      <c r="D83" t="s">
        <v>10</v>
      </c>
      <c r="E83" t="s">
        <v>15</v>
      </c>
      <c r="G83" t="s">
        <v>30</v>
      </c>
      <c r="H83" t="s">
        <v>163</v>
      </c>
      <c r="I83" t="s">
        <v>153</v>
      </c>
      <c r="J83" t="s">
        <v>31</v>
      </c>
      <c r="K83">
        <v>93906</v>
      </c>
      <c r="L83" s="1">
        <v>43531</v>
      </c>
      <c r="P83" s="4"/>
      <c r="Q83" s="5"/>
      <c r="R83" s="4"/>
    </row>
    <row r="84" spans="1:18" x14ac:dyDescent="0.35">
      <c r="A84">
        <v>1900003213</v>
      </c>
      <c r="B84" s="1">
        <v>43748</v>
      </c>
      <c r="C84" t="s">
        <v>14</v>
      </c>
      <c r="D84" t="s">
        <v>10</v>
      </c>
      <c r="E84" t="s">
        <v>15</v>
      </c>
      <c r="G84" t="s">
        <v>30</v>
      </c>
      <c r="H84" t="s">
        <v>135</v>
      </c>
      <c r="I84" t="s">
        <v>153</v>
      </c>
      <c r="J84">
        <v>54407334</v>
      </c>
      <c r="K84">
        <v>23387</v>
      </c>
      <c r="L84" s="1">
        <v>43466</v>
      </c>
      <c r="P84" s="4"/>
      <c r="Q84" s="5"/>
      <c r="R84" s="4"/>
    </row>
    <row r="85" spans="1:18" x14ac:dyDescent="0.35">
      <c r="A85">
        <v>1900003214</v>
      </c>
      <c r="B85" s="1">
        <v>43748</v>
      </c>
      <c r="C85" t="s">
        <v>14</v>
      </c>
      <c r="D85" t="s">
        <v>10</v>
      </c>
      <c r="E85" t="s">
        <v>15</v>
      </c>
      <c r="G85" t="s">
        <v>30</v>
      </c>
      <c r="H85" t="s">
        <v>135</v>
      </c>
      <c r="I85" t="s">
        <v>153</v>
      </c>
      <c r="J85" t="s">
        <v>79</v>
      </c>
      <c r="K85">
        <v>3347</v>
      </c>
      <c r="L85" s="1">
        <v>43556</v>
      </c>
      <c r="P85" s="4"/>
      <c r="Q85" s="5"/>
      <c r="R85" s="4"/>
    </row>
    <row r="86" spans="1:18" x14ac:dyDescent="0.35">
      <c r="A86">
        <v>1900003404</v>
      </c>
      <c r="B86" s="1">
        <v>43755</v>
      </c>
      <c r="C86" t="s">
        <v>14</v>
      </c>
      <c r="D86" t="s">
        <v>10</v>
      </c>
      <c r="E86" t="s">
        <v>11</v>
      </c>
      <c r="F86">
        <v>2</v>
      </c>
      <c r="G86" t="s">
        <v>159</v>
      </c>
      <c r="H86" t="s">
        <v>133</v>
      </c>
      <c r="I86" t="s">
        <v>148</v>
      </c>
      <c r="J86">
        <v>2.9992028733097999E+18</v>
      </c>
      <c r="K86">
        <v>60025</v>
      </c>
      <c r="L86" s="1">
        <v>43654</v>
      </c>
      <c r="P86" s="4"/>
      <c r="Q86" s="5"/>
      <c r="R86" s="4"/>
    </row>
    <row r="87" spans="1:18" x14ac:dyDescent="0.35">
      <c r="A87">
        <v>1900003405</v>
      </c>
      <c r="B87" s="1">
        <v>43755</v>
      </c>
      <c r="C87" t="s">
        <v>14</v>
      </c>
      <c r="D87" t="s">
        <v>10</v>
      </c>
      <c r="E87" t="s">
        <v>19</v>
      </c>
      <c r="G87" t="s">
        <v>32</v>
      </c>
      <c r="H87" t="s">
        <v>135</v>
      </c>
      <c r="I87" t="s">
        <v>142</v>
      </c>
      <c r="J87" t="s">
        <v>80</v>
      </c>
      <c r="K87">
        <v>13613</v>
      </c>
      <c r="L87" s="1">
        <v>43472</v>
      </c>
      <c r="P87" s="4"/>
      <c r="Q87" s="5"/>
      <c r="R87" s="4"/>
    </row>
    <row r="88" spans="1:18" x14ac:dyDescent="0.35">
      <c r="A88">
        <v>1900003406</v>
      </c>
      <c r="B88" s="1">
        <v>43755</v>
      </c>
      <c r="C88" t="s">
        <v>14</v>
      </c>
      <c r="D88" t="s">
        <v>10</v>
      </c>
      <c r="E88" t="s">
        <v>15</v>
      </c>
      <c r="G88" t="s">
        <v>81</v>
      </c>
      <c r="H88" t="s">
        <v>134</v>
      </c>
      <c r="I88" t="s">
        <v>138</v>
      </c>
      <c r="J88" t="s">
        <v>82</v>
      </c>
      <c r="K88">
        <v>79834</v>
      </c>
      <c r="L88" s="1">
        <v>43641</v>
      </c>
      <c r="P88" s="4"/>
      <c r="Q88" s="5"/>
      <c r="R88" s="4"/>
    </row>
    <row r="89" spans="1:18" x14ac:dyDescent="0.35">
      <c r="A89">
        <v>1900003407</v>
      </c>
      <c r="B89" s="1">
        <v>43755</v>
      </c>
      <c r="C89" t="s">
        <v>14</v>
      </c>
      <c r="D89" t="s">
        <v>10</v>
      </c>
      <c r="E89" t="s">
        <v>11</v>
      </c>
      <c r="F89">
        <v>2</v>
      </c>
      <c r="G89" t="s">
        <v>159</v>
      </c>
      <c r="H89" t="s">
        <v>133</v>
      </c>
      <c r="I89" t="s">
        <v>148</v>
      </c>
      <c r="J89">
        <v>2.9992028732742001E+18</v>
      </c>
      <c r="K89">
        <v>60025</v>
      </c>
      <c r="L89" s="1">
        <v>43654</v>
      </c>
      <c r="P89" s="4"/>
      <c r="Q89" s="5"/>
      <c r="R89" s="4"/>
    </row>
    <row r="90" spans="1:18" x14ac:dyDescent="0.35">
      <c r="A90">
        <v>1900003928</v>
      </c>
      <c r="B90" s="1">
        <v>43781</v>
      </c>
      <c r="C90" t="s">
        <v>14</v>
      </c>
      <c r="D90" t="s">
        <v>10</v>
      </c>
      <c r="E90" t="s">
        <v>11</v>
      </c>
      <c r="F90">
        <v>10</v>
      </c>
      <c r="G90" t="s">
        <v>161</v>
      </c>
      <c r="H90" t="s">
        <v>133</v>
      </c>
      <c r="I90" t="s">
        <v>149</v>
      </c>
      <c r="J90">
        <v>14055133</v>
      </c>
      <c r="K90">
        <v>63000</v>
      </c>
      <c r="L90" s="1">
        <v>43672</v>
      </c>
      <c r="P90" s="4"/>
      <c r="Q90" s="5"/>
      <c r="R90" s="4"/>
    </row>
    <row r="91" spans="1:18" x14ac:dyDescent="0.35">
      <c r="A91">
        <v>1900003930</v>
      </c>
      <c r="B91" s="1">
        <v>43781</v>
      </c>
      <c r="C91" t="s">
        <v>9</v>
      </c>
      <c r="D91" t="s">
        <v>10</v>
      </c>
      <c r="E91" t="s">
        <v>29</v>
      </c>
      <c r="F91">
        <v>2</v>
      </c>
      <c r="G91" t="s">
        <v>159</v>
      </c>
      <c r="H91" t="s">
        <v>133</v>
      </c>
      <c r="I91" t="s">
        <v>152</v>
      </c>
      <c r="K91">
        <v>100000</v>
      </c>
      <c r="L91" s="1">
        <v>43663</v>
      </c>
      <c r="P91" s="4"/>
      <c r="Q91" s="5"/>
      <c r="R91" s="4"/>
    </row>
    <row r="92" spans="1:18" x14ac:dyDescent="0.35">
      <c r="A92">
        <v>1900003931</v>
      </c>
      <c r="B92" s="1">
        <v>43781</v>
      </c>
      <c r="C92" t="s">
        <v>9</v>
      </c>
      <c r="D92" t="s">
        <v>10</v>
      </c>
      <c r="E92" t="s">
        <v>29</v>
      </c>
      <c r="F92">
        <v>2</v>
      </c>
      <c r="G92" t="s">
        <v>159</v>
      </c>
      <c r="H92" t="s">
        <v>133</v>
      </c>
      <c r="I92" t="s">
        <v>152</v>
      </c>
      <c r="K92">
        <v>100000</v>
      </c>
      <c r="L92" s="1">
        <v>43486</v>
      </c>
      <c r="P92" s="4"/>
      <c r="Q92" s="5"/>
      <c r="R92" s="4"/>
    </row>
    <row r="93" spans="1:18" x14ac:dyDescent="0.35">
      <c r="A93">
        <v>1900004171</v>
      </c>
      <c r="B93" s="1">
        <v>43795</v>
      </c>
      <c r="C93" t="s">
        <v>9</v>
      </c>
      <c r="D93" t="s">
        <v>10</v>
      </c>
      <c r="E93" t="s">
        <v>13</v>
      </c>
      <c r="G93" t="s">
        <v>18</v>
      </c>
      <c r="H93" t="s">
        <v>135</v>
      </c>
      <c r="I93" t="s">
        <v>153</v>
      </c>
      <c r="K93">
        <v>254336</v>
      </c>
      <c r="L93" s="1">
        <v>43490</v>
      </c>
      <c r="P93" s="4"/>
      <c r="Q93" s="5"/>
      <c r="R93" s="4"/>
    </row>
    <row r="94" spans="1:18" x14ac:dyDescent="0.35">
      <c r="A94">
        <v>1900004173</v>
      </c>
      <c r="B94" s="1">
        <v>43795</v>
      </c>
      <c r="C94" t="s">
        <v>9</v>
      </c>
      <c r="D94" t="s">
        <v>10</v>
      </c>
      <c r="E94" t="s">
        <v>13</v>
      </c>
      <c r="G94" t="s">
        <v>18</v>
      </c>
      <c r="H94" t="s">
        <v>135</v>
      </c>
      <c r="I94" t="s">
        <v>144</v>
      </c>
      <c r="K94">
        <v>266949</v>
      </c>
      <c r="L94" s="1">
        <v>43490</v>
      </c>
      <c r="P94" s="4"/>
      <c r="Q94" s="5"/>
      <c r="R94" s="4"/>
    </row>
    <row r="95" spans="1:18" x14ac:dyDescent="0.35">
      <c r="A95">
        <v>1900004220</v>
      </c>
      <c r="B95" s="1">
        <v>43802</v>
      </c>
      <c r="C95" t="s">
        <v>14</v>
      </c>
      <c r="D95" t="s">
        <v>10</v>
      </c>
      <c r="E95" t="s">
        <v>15</v>
      </c>
      <c r="G95" t="s">
        <v>30</v>
      </c>
      <c r="H95" t="s">
        <v>135</v>
      </c>
      <c r="I95" t="s">
        <v>156</v>
      </c>
      <c r="J95">
        <v>54445288</v>
      </c>
      <c r="K95">
        <v>11111</v>
      </c>
      <c r="L95" s="1">
        <v>43524</v>
      </c>
      <c r="P95" s="4"/>
      <c r="Q95" s="5"/>
      <c r="R95" s="4"/>
    </row>
    <row r="96" spans="1:18" x14ac:dyDescent="0.35">
      <c r="A96">
        <v>1900004221</v>
      </c>
      <c r="B96" s="1">
        <v>43802</v>
      </c>
      <c r="C96" t="s">
        <v>14</v>
      </c>
      <c r="D96" t="s">
        <v>10</v>
      </c>
      <c r="E96" t="s">
        <v>29</v>
      </c>
      <c r="F96">
        <v>3</v>
      </c>
      <c r="G96" t="s">
        <v>160</v>
      </c>
      <c r="H96" t="s">
        <v>133</v>
      </c>
      <c r="I96" t="s">
        <v>153</v>
      </c>
      <c r="J96">
        <v>9.9000044190299996E+19</v>
      </c>
      <c r="K96">
        <v>3008</v>
      </c>
      <c r="L96" s="1">
        <v>43567</v>
      </c>
      <c r="P96" s="4"/>
      <c r="Q96" s="5"/>
      <c r="R96" s="4"/>
    </row>
    <row r="97" spans="1:18" x14ac:dyDescent="0.35">
      <c r="A97">
        <v>1900004376</v>
      </c>
      <c r="B97" s="1">
        <v>43804</v>
      </c>
      <c r="C97" t="s">
        <v>14</v>
      </c>
      <c r="D97" t="s">
        <v>10</v>
      </c>
      <c r="E97" t="s">
        <v>11</v>
      </c>
      <c r="F97">
        <v>3</v>
      </c>
      <c r="G97" t="s">
        <v>160</v>
      </c>
      <c r="H97" t="s">
        <v>133</v>
      </c>
      <c r="I97" t="s">
        <v>144</v>
      </c>
      <c r="J97">
        <v>43193940</v>
      </c>
      <c r="K97">
        <v>6184</v>
      </c>
      <c r="L97" s="1">
        <v>43684</v>
      </c>
      <c r="P97" s="4"/>
      <c r="Q97" s="5"/>
      <c r="R97" s="4"/>
    </row>
    <row r="98" spans="1:18" x14ac:dyDescent="0.35">
      <c r="A98">
        <v>1900004378</v>
      </c>
      <c r="B98" s="1">
        <v>43804</v>
      </c>
      <c r="C98" t="s">
        <v>14</v>
      </c>
      <c r="D98" t="s">
        <v>10</v>
      </c>
      <c r="E98" t="s">
        <v>16</v>
      </c>
      <c r="G98" t="s">
        <v>26</v>
      </c>
      <c r="H98" t="s">
        <v>134</v>
      </c>
      <c r="I98" t="s">
        <v>147</v>
      </c>
      <c r="J98" t="s">
        <v>83</v>
      </c>
      <c r="K98">
        <v>1568</v>
      </c>
      <c r="L98" s="1">
        <v>43504</v>
      </c>
      <c r="P98" s="4"/>
      <c r="Q98" s="5"/>
      <c r="R98" s="4"/>
    </row>
    <row r="99" spans="1:18" x14ac:dyDescent="0.35">
      <c r="A99">
        <v>1900004380</v>
      </c>
      <c r="B99" s="1">
        <v>43804</v>
      </c>
      <c r="C99" t="s">
        <v>14</v>
      </c>
      <c r="D99" t="s">
        <v>10</v>
      </c>
      <c r="E99" t="s">
        <v>15</v>
      </c>
      <c r="G99" t="s">
        <v>30</v>
      </c>
      <c r="H99" t="s">
        <v>163</v>
      </c>
      <c r="I99" t="s">
        <v>153</v>
      </c>
      <c r="J99" t="s">
        <v>31</v>
      </c>
      <c r="K99">
        <v>18901</v>
      </c>
      <c r="L99" s="1">
        <v>43722</v>
      </c>
      <c r="P99" s="4"/>
      <c r="Q99" s="5"/>
      <c r="R99" s="4"/>
    </row>
    <row r="100" spans="1:18" x14ac:dyDescent="0.35">
      <c r="A100">
        <v>1900004382</v>
      </c>
      <c r="B100" s="1">
        <v>43804</v>
      </c>
      <c r="C100" t="s">
        <v>14</v>
      </c>
      <c r="D100" t="s">
        <v>10</v>
      </c>
      <c r="E100" t="s">
        <v>15</v>
      </c>
      <c r="G100" t="s">
        <v>30</v>
      </c>
      <c r="H100" t="s">
        <v>163</v>
      </c>
      <c r="I100" t="s">
        <v>153</v>
      </c>
      <c r="J100" t="s">
        <v>31</v>
      </c>
      <c r="K100">
        <v>27682</v>
      </c>
      <c r="L100" s="1">
        <v>43691</v>
      </c>
      <c r="P100" s="4"/>
      <c r="Q100" s="5"/>
      <c r="R100" s="4"/>
    </row>
    <row r="101" spans="1:18" x14ac:dyDescent="0.35">
      <c r="A101">
        <v>1900004383</v>
      </c>
      <c r="B101" s="1">
        <v>43804</v>
      </c>
      <c r="C101" t="s">
        <v>14</v>
      </c>
      <c r="D101" t="s">
        <v>10</v>
      </c>
      <c r="E101" t="s">
        <v>15</v>
      </c>
      <c r="G101" t="s">
        <v>30</v>
      </c>
      <c r="H101" t="s">
        <v>163</v>
      </c>
      <c r="I101" t="s">
        <v>156</v>
      </c>
      <c r="J101" t="s">
        <v>45</v>
      </c>
      <c r="K101">
        <v>5501</v>
      </c>
      <c r="L101" s="1">
        <v>43759</v>
      </c>
      <c r="P101" s="4"/>
      <c r="Q101" s="5"/>
      <c r="R101" s="4"/>
    </row>
    <row r="102" spans="1:18" x14ac:dyDescent="0.35">
      <c r="A102">
        <v>1900004384</v>
      </c>
      <c r="B102" s="1">
        <v>43804</v>
      </c>
      <c r="C102" t="s">
        <v>14</v>
      </c>
      <c r="D102" t="s">
        <v>10</v>
      </c>
      <c r="E102" t="s">
        <v>15</v>
      </c>
      <c r="G102" t="s">
        <v>30</v>
      </c>
      <c r="H102" t="s">
        <v>135</v>
      </c>
      <c r="I102" t="s">
        <v>152</v>
      </c>
      <c r="J102" t="s">
        <v>84</v>
      </c>
      <c r="K102">
        <v>123750</v>
      </c>
      <c r="L102" s="1">
        <v>43738</v>
      </c>
      <c r="P102" s="4"/>
      <c r="Q102" s="5"/>
      <c r="R102" s="4"/>
    </row>
    <row r="103" spans="1:18" x14ac:dyDescent="0.35">
      <c r="A103">
        <v>1900004404</v>
      </c>
      <c r="B103" s="1">
        <v>43805</v>
      </c>
      <c r="C103" t="s">
        <v>14</v>
      </c>
      <c r="D103" t="s">
        <v>10</v>
      </c>
      <c r="E103" t="s">
        <v>13</v>
      </c>
      <c r="G103" t="s">
        <v>18</v>
      </c>
      <c r="H103" t="s">
        <v>135</v>
      </c>
      <c r="I103" t="s">
        <v>143</v>
      </c>
      <c r="J103" t="s">
        <v>85</v>
      </c>
      <c r="K103">
        <v>825</v>
      </c>
      <c r="L103" s="1">
        <v>43647</v>
      </c>
      <c r="P103" s="4"/>
      <c r="Q103" s="5"/>
      <c r="R103" s="4"/>
    </row>
    <row r="104" spans="1:18" x14ac:dyDescent="0.35">
      <c r="A104">
        <v>1900004408</v>
      </c>
      <c r="B104" s="1">
        <v>43805</v>
      </c>
      <c r="C104" t="s">
        <v>14</v>
      </c>
      <c r="D104" t="s">
        <v>10</v>
      </c>
      <c r="E104" t="s">
        <v>13</v>
      </c>
      <c r="G104" t="s">
        <v>18</v>
      </c>
      <c r="H104" t="s">
        <v>135</v>
      </c>
      <c r="I104" t="s">
        <v>143</v>
      </c>
      <c r="J104" t="s">
        <v>86</v>
      </c>
      <c r="K104">
        <v>1556</v>
      </c>
      <c r="L104" s="1">
        <v>43647</v>
      </c>
      <c r="P104" s="4"/>
      <c r="Q104" s="5"/>
      <c r="R104" s="4"/>
    </row>
    <row r="105" spans="1:18" x14ac:dyDescent="0.35">
      <c r="A105">
        <v>1900004411</v>
      </c>
      <c r="B105" s="1">
        <v>43805</v>
      </c>
      <c r="C105" t="s">
        <v>14</v>
      </c>
      <c r="D105" t="s">
        <v>10</v>
      </c>
      <c r="E105" t="s">
        <v>13</v>
      </c>
      <c r="G105" t="s">
        <v>18</v>
      </c>
      <c r="H105" t="s">
        <v>135</v>
      </c>
      <c r="I105" t="s">
        <v>143</v>
      </c>
      <c r="J105" t="s">
        <v>87</v>
      </c>
      <c r="K105">
        <v>12350</v>
      </c>
      <c r="L105" s="1">
        <v>43647</v>
      </c>
      <c r="P105" s="4"/>
      <c r="Q105" s="5"/>
      <c r="R105" s="4"/>
    </row>
    <row r="106" spans="1:18" x14ac:dyDescent="0.35">
      <c r="A106">
        <v>1900004474</v>
      </c>
      <c r="B106" s="1">
        <v>43808</v>
      </c>
      <c r="C106" t="s">
        <v>14</v>
      </c>
      <c r="D106" t="s">
        <v>10</v>
      </c>
      <c r="E106" t="s">
        <v>19</v>
      </c>
      <c r="F106">
        <v>3</v>
      </c>
      <c r="G106" t="s">
        <v>160</v>
      </c>
      <c r="H106" t="s">
        <v>133</v>
      </c>
      <c r="I106" t="s">
        <v>150</v>
      </c>
      <c r="J106" t="s">
        <v>88</v>
      </c>
      <c r="K106">
        <v>15593</v>
      </c>
      <c r="L106" s="1">
        <v>43477</v>
      </c>
      <c r="P106" s="4"/>
      <c r="Q106" s="5"/>
      <c r="R106" s="4"/>
    </row>
    <row r="107" spans="1:18" x14ac:dyDescent="0.35">
      <c r="A107">
        <v>1900004500</v>
      </c>
      <c r="B107" s="1">
        <v>43808</v>
      </c>
      <c r="C107" t="s">
        <v>14</v>
      </c>
      <c r="D107" t="s">
        <v>10</v>
      </c>
      <c r="E107" t="s">
        <v>29</v>
      </c>
      <c r="F107">
        <v>3</v>
      </c>
      <c r="G107" t="s">
        <v>160</v>
      </c>
      <c r="H107" t="s">
        <v>133</v>
      </c>
      <c r="I107" t="s">
        <v>153</v>
      </c>
      <c r="J107">
        <v>9.9000044190300006E+17</v>
      </c>
      <c r="K107">
        <v>2212</v>
      </c>
      <c r="L107" s="1">
        <v>43565</v>
      </c>
      <c r="P107" s="4"/>
      <c r="Q107" s="5"/>
      <c r="R107" s="4"/>
    </row>
    <row r="108" spans="1:18" x14ac:dyDescent="0.35">
      <c r="A108">
        <v>1900004501</v>
      </c>
      <c r="B108" s="1">
        <v>43808</v>
      </c>
      <c r="C108" t="s">
        <v>14</v>
      </c>
      <c r="D108" t="s">
        <v>10</v>
      </c>
      <c r="E108" t="s">
        <v>15</v>
      </c>
      <c r="F108">
        <v>3</v>
      </c>
      <c r="G108" t="s">
        <v>160</v>
      </c>
      <c r="H108" t="s">
        <v>133</v>
      </c>
      <c r="I108" t="s">
        <v>150</v>
      </c>
      <c r="J108">
        <v>54522170</v>
      </c>
      <c r="K108">
        <v>9056</v>
      </c>
      <c r="L108" s="1">
        <v>43655</v>
      </c>
      <c r="P108" s="4"/>
      <c r="Q108" s="5"/>
      <c r="R108" s="4"/>
    </row>
    <row r="109" spans="1:18" x14ac:dyDescent="0.35">
      <c r="A109">
        <v>1900004503</v>
      </c>
      <c r="B109" s="1">
        <v>43809</v>
      </c>
      <c r="C109" t="s">
        <v>14</v>
      </c>
      <c r="D109" t="s">
        <v>10</v>
      </c>
      <c r="E109" t="s">
        <v>13</v>
      </c>
      <c r="G109" t="s">
        <v>18</v>
      </c>
      <c r="H109" t="s">
        <v>135</v>
      </c>
      <c r="I109" t="s">
        <v>143</v>
      </c>
      <c r="J109" t="s">
        <v>89</v>
      </c>
      <c r="K109">
        <v>1897</v>
      </c>
      <c r="L109" s="1">
        <v>43647</v>
      </c>
      <c r="P109" s="4"/>
      <c r="Q109" s="5"/>
      <c r="R109" s="4"/>
    </row>
    <row r="110" spans="1:18" x14ac:dyDescent="0.35">
      <c r="A110">
        <v>1900004505</v>
      </c>
      <c r="B110" s="1">
        <v>43809</v>
      </c>
      <c r="C110" t="s">
        <v>14</v>
      </c>
      <c r="D110" t="s">
        <v>10</v>
      </c>
      <c r="E110" t="s">
        <v>13</v>
      </c>
      <c r="G110" t="s">
        <v>18</v>
      </c>
      <c r="H110" t="s">
        <v>135</v>
      </c>
      <c r="I110" t="s">
        <v>143</v>
      </c>
      <c r="J110" t="s">
        <v>90</v>
      </c>
      <c r="K110">
        <v>42500</v>
      </c>
      <c r="L110" s="1">
        <v>43647</v>
      </c>
      <c r="P110" s="4"/>
      <c r="Q110" s="5"/>
      <c r="R110" s="4"/>
    </row>
    <row r="111" spans="1:18" x14ac:dyDescent="0.35">
      <c r="A111">
        <v>1900004507</v>
      </c>
      <c r="B111" s="1">
        <v>43809</v>
      </c>
      <c r="C111" t="s">
        <v>14</v>
      </c>
      <c r="D111" t="s">
        <v>10</v>
      </c>
      <c r="E111" t="s">
        <v>13</v>
      </c>
      <c r="G111" t="s">
        <v>18</v>
      </c>
      <c r="H111" t="s">
        <v>135</v>
      </c>
      <c r="I111" t="s">
        <v>143</v>
      </c>
      <c r="J111" t="s">
        <v>91</v>
      </c>
      <c r="K111">
        <v>10917</v>
      </c>
      <c r="L111" s="1">
        <v>43647</v>
      </c>
      <c r="P111" s="4"/>
      <c r="Q111" s="5"/>
      <c r="R111" s="4"/>
    </row>
    <row r="112" spans="1:18" x14ac:dyDescent="0.35">
      <c r="A112">
        <v>1900004518</v>
      </c>
      <c r="B112" s="1">
        <v>43809</v>
      </c>
      <c r="C112" t="s">
        <v>14</v>
      </c>
      <c r="D112" t="s">
        <v>10</v>
      </c>
      <c r="E112" t="s">
        <v>13</v>
      </c>
      <c r="G112" t="s">
        <v>18</v>
      </c>
      <c r="H112" t="s">
        <v>135</v>
      </c>
      <c r="I112" t="s">
        <v>143</v>
      </c>
      <c r="J112" t="s">
        <v>92</v>
      </c>
      <c r="K112">
        <v>3375</v>
      </c>
      <c r="L112" s="1">
        <v>43647</v>
      </c>
      <c r="P112" s="4"/>
      <c r="Q112" s="5"/>
      <c r="R112" s="4"/>
    </row>
    <row r="113" spans="1:18" x14ac:dyDescent="0.35">
      <c r="A113">
        <v>1900004535</v>
      </c>
      <c r="B113" s="1">
        <v>43809</v>
      </c>
      <c r="C113" t="s">
        <v>9</v>
      </c>
      <c r="D113" t="s">
        <v>10</v>
      </c>
      <c r="E113" t="s">
        <v>13</v>
      </c>
      <c r="G113" t="s">
        <v>18</v>
      </c>
      <c r="H113" t="s">
        <v>135</v>
      </c>
      <c r="I113" t="s">
        <v>152</v>
      </c>
      <c r="J113" t="s">
        <v>93</v>
      </c>
      <c r="K113">
        <v>320175</v>
      </c>
      <c r="L113" s="1">
        <v>43805</v>
      </c>
      <c r="P113" s="4"/>
      <c r="Q113" s="5"/>
      <c r="R113" s="4"/>
    </row>
    <row r="114" spans="1:18" x14ac:dyDescent="0.35">
      <c r="A114">
        <v>1900004535</v>
      </c>
      <c r="B114" s="1">
        <v>43809</v>
      </c>
      <c r="C114" t="s">
        <v>9</v>
      </c>
      <c r="D114" t="s">
        <v>10</v>
      </c>
      <c r="E114" t="s">
        <v>13</v>
      </c>
      <c r="G114" t="s">
        <v>18</v>
      </c>
      <c r="H114" t="s">
        <v>135</v>
      </c>
      <c r="I114" t="s">
        <v>152</v>
      </c>
      <c r="J114">
        <v>3.1242015891005998E+18</v>
      </c>
      <c r="K114">
        <v>320175</v>
      </c>
      <c r="L114" s="1">
        <v>43805</v>
      </c>
      <c r="P114" s="4"/>
      <c r="Q114" s="5"/>
      <c r="R114" s="4"/>
    </row>
    <row r="115" spans="1:18" x14ac:dyDescent="0.35">
      <c r="A115">
        <v>1900004535</v>
      </c>
      <c r="B115" s="1">
        <v>43809</v>
      </c>
      <c r="C115" t="s">
        <v>9</v>
      </c>
      <c r="D115" t="s">
        <v>10</v>
      </c>
      <c r="E115" t="s">
        <v>13</v>
      </c>
      <c r="G115" t="s">
        <v>18</v>
      </c>
      <c r="H115" t="s">
        <v>135</v>
      </c>
      <c r="I115" t="s">
        <v>152</v>
      </c>
      <c r="J115" t="s">
        <v>94</v>
      </c>
      <c r="K115">
        <v>320175</v>
      </c>
      <c r="L115" s="1">
        <v>43805</v>
      </c>
      <c r="P115" s="4"/>
      <c r="Q115" s="5"/>
      <c r="R115" s="4"/>
    </row>
    <row r="116" spans="1:18" x14ac:dyDescent="0.35">
      <c r="A116">
        <v>1900004538</v>
      </c>
      <c r="B116" s="1">
        <v>43809</v>
      </c>
      <c r="C116" t="s">
        <v>9</v>
      </c>
      <c r="D116" t="s">
        <v>10</v>
      </c>
      <c r="E116" t="s">
        <v>13</v>
      </c>
      <c r="G116" t="s">
        <v>18</v>
      </c>
      <c r="H116" t="s">
        <v>135</v>
      </c>
      <c r="I116" t="s">
        <v>153</v>
      </c>
      <c r="J116" t="s">
        <v>95</v>
      </c>
      <c r="K116">
        <v>168593</v>
      </c>
      <c r="L116" s="1">
        <v>43613</v>
      </c>
      <c r="P116" s="4"/>
      <c r="Q116" s="5"/>
      <c r="R116" s="4"/>
    </row>
    <row r="117" spans="1:18" x14ac:dyDescent="0.35">
      <c r="A117">
        <v>1900004538</v>
      </c>
      <c r="B117" s="1">
        <v>43809</v>
      </c>
      <c r="C117" t="s">
        <v>9</v>
      </c>
      <c r="D117" t="s">
        <v>10</v>
      </c>
      <c r="E117" t="s">
        <v>13</v>
      </c>
      <c r="G117" t="s">
        <v>18</v>
      </c>
      <c r="H117" t="s">
        <v>135</v>
      </c>
      <c r="I117" t="s">
        <v>153</v>
      </c>
      <c r="J117" t="s">
        <v>40</v>
      </c>
      <c r="K117">
        <v>168593</v>
      </c>
      <c r="L117" s="1">
        <v>43613</v>
      </c>
      <c r="P117" s="4"/>
      <c r="Q117" s="5"/>
      <c r="R117" s="4"/>
    </row>
    <row r="118" spans="1:18" x14ac:dyDescent="0.35">
      <c r="A118">
        <v>1900004894</v>
      </c>
      <c r="B118" s="1">
        <v>43818</v>
      </c>
      <c r="C118" t="s">
        <v>14</v>
      </c>
      <c r="D118" t="s">
        <v>10</v>
      </c>
      <c r="E118" t="s">
        <v>13</v>
      </c>
      <c r="G118" t="s">
        <v>18</v>
      </c>
      <c r="H118" t="s">
        <v>135</v>
      </c>
      <c r="I118" t="s">
        <v>154</v>
      </c>
      <c r="J118">
        <v>43196279</v>
      </c>
      <c r="K118">
        <v>2970</v>
      </c>
      <c r="L118" s="1">
        <v>43730</v>
      </c>
      <c r="P118" s="4"/>
      <c r="Q118" s="5"/>
      <c r="R118" s="4"/>
    </row>
    <row r="119" spans="1:18" x14ac:dyDescent="0.35">
      <c r="A119">
        <v>1900004898</v>
      </c>
      <c r="B119" s="1">
        <v>43818</v>
      </c>
      <c r="C119" t="s">
        <v>14</v>
      </c>
      <c r="D119" t="s">
        <v>10</v>
      </c>
      <c r="E119" t="s">
        <v>13</v>
      </c>
      <c r="F119">
        <v>1</v>
      </c>
      <c r="G119" t="s">
        <v>158</v>
      </c>
      <c r="H119" t="s">
        <v>133</v>
      </c>
      <c r="I119" t="s">
        <v>140</v>
      </c>
      <c r="J119">
        <v>3.1142029633600998E+18</v>
      </c>
      <c r="K119">
        <v>7022</v>
      </c>
      <c r="L119" s="1">
        <v>43703</v>
      </c>
      <c r="P119" s="4"/>
      <c r="Q119" s="5"/>
      <c r="R119" s="4"/>
    </row>
    <row r="120" spans="1:18" x14ac:dyDescent="0.35">
      <c r="A120">
        <v>1900004909</v>
      </c>
      <c r="B120" s="1">
        <v>43818</v>
      </c>
      <c r="C120" t="s">
        <v>14</v>
      </c>
      <c r="D120" t="s">
        <v>10</v>
      </c>
      <c r="E120" t="s">
        <v>13</v>
      </c>
      <c r="G120" t="s">
        <v>18</v>
      </c>
      <c r="H120" t="s">
        <v>135</v>
      </c>
      <c r="I120" t="s">
        <v>144</v>
      </c>
      <c r="J120" t="s">
        <v>96</v>
      </c>
      <c r="K120">
        <v>202350</v>
      </c>
      <c r="L120" s="1">
        <v>43738</v>
      </c>
      <c r="P120" s="4"/>
      <c r="Q120" s="5"/>
      <c r="R120" s="4"/>
    </row>
    <row r="121" spans="1:18" x14ac:dyDescent="0.35">
      <c r="A121">
        <v>1900004912</v>
      </c>
      <c r="B121" s="1">
        <v>43818</v>
      </c>
      <c r="C121" t="s">
        <v>14</v>
      </c>
      <c r="D121" t="s">
        <v>10</v>
      </c>
      <c r="E121" t="s">
        <v>13</v>
      </c>
      <c r="F121">
        <v>1</v>
      </c>
      <c r="G121" t="s">
        <v>158</v>
      </c>
      <c r="H121" t="s">
        <v>133</v>
      </c>
      <c r="I121" t="s">
        <v>144</v>
      </c>
      <c r="J121">
        <v>3.213400201191E+23</v>
      </c>
      <c r="K121">
        <v>87500</v>
      </c>
      <c r="L121" s="1">
        <v>43677</v>
      </c>
      <c r="P121" s="4"/>
      <c r="Q121" s="5"/>
      <c r="R121" s="4"/>
    </row>
    <row r="122" spans="1:18" x14ac:dyDescent="0.35">
      <c r="A122">
        <v>1900004917</v>
      </c>
      <c r="B122" s="1">
        <v>43818</v>
      </c>
      <c r="C122" t="s">
        <v>14</v>
      </c>
      <c r="D122" t="s">
        <v>10</v>
      </c>
      <c r="E122" t="s">
        <v>13</v>
      </c>
      <c r="F122">
        <v>1</v>
      </c>
      <c r="G122" t="s">
        <v>158</v>
      </c>
      <c r="H122" t="s">
        <v>133</v>
      </c>
      <c r="I122" t="s">
        <v>144</v>
      </c>
      <c r="J122">
        <v>22515779</v>
      </c>
      <c r="K122">
        <v>44260</v>
      </c>
      <c r="L122" s="1">
        <v>43738</v>
      </c>
      <c r="P122" s="4"/>
      <c r="Q122" s="5"/>
      <c r="R122" s="4"/>
    </row>
    <row r="123" spans="1:18" x14ac:dyDescent="0.35">
      <c r="A123">
        <v>1900004919</v>
      </c>
      <c r="B123" s="1">
        <v>43818</v>
      </c>
      <c r="C123" t="s">
        <v>14</v>
      </c>
      <c r="D123" t="s">
        <v>10</v>
      </c>
      <c r="E123" t="s">
        <v>16</v>
      </c>
      <c r="G123" t="s">
        <v>81</v>
      </c>
      <c r="H123" t="s">
        <v>134</v>
      </c>
      <c r="I123" t="s">
        <v>144</v>
      </c>
      <c r="J123">
        <v>9.9000046190100005E+19</v>
      </c>
      <c r="K123">
        <v>11550</v>
      </c>
      <c r="L123" s="1">
        <v>43716</v>
      </c>
      <c r="P123" s="4"/>
      <c r="Q123" s="5"/>
      <c r="R123" s="4"/>
    </row>
    <row r="124" spans="1:18" x14ac:dyDescent="0.35">
      <c r="A124">
        <v>1900004920</v>
      </c>
      <c r="B124" s="1">
        <v>43818</v>
      </c>
      <c r="C124" t="s">
        <v>14</v>
      </c>
      <c r="D124" t="s">
        <v>10</v>
      </c>
      <c r="E124" t="s">
        <v>22</v>
      </c>
      <c r="G124" t="s">
        <v>81</v>
      </c>
      <c r="H124" t="s">
        <v>134</v>
      </c>
      <c r="I124" t="s">
        <v>144</v>
      </c>
      <c r="J124">
        <v>9.90000111903E+19</v>
      </c>
      <c r="K124">
        <v>43033</v>
      </c>
      <c r="L124" s="1">
        <v>43716</v>
      </c>
      <c r="P124" s="4"/>
      <c r="Q124" s="5"/>
      <c r="R124" s="4"/>
    </row>
    <row r="125" spans="1:18" x14ac:dyDescent="0.35">
      <c r="A125">
        <v>1900004922</v>
      </c>
      <c r="B125" s="1">
        <v>43818</v>
      </c>
      <c r="C125" t="s">
        <v>14</v>
      </c>
      <c r="D125" t="s">
        <v>10</v>
      </c>
      <c r="E125" t="s">
        <v>16</v>
      </c>
      <c r="G125" t="s">
        <v>81</v>
      </c>
      <c r="H125" t="s">
        <v>134</v>
      </c>
      <c r="I125" t="s">
        <v>144</v>
      </c>
      <c r="J125">
        <v>9.9000046190100005E+19</v>
      </c>
      <c r="K125">
        <v>7700</v>
      </c>
      <c r="L125" s="1">
        <v>43716</v>
      </c>
      <c r="P125" s="4"/>
      <c r="Q125" s="5"/>
      <c r="R125" s="4"/>
    </row>
    <row r="126" spans="1:18" x14ac:dyDescent="0.35">
      <c r="A126">
        <v>1900004923</v>
      </c>
      <c r="B126" s="1">
        <v>43818</v>
      </c>
      <c r="C126" t="s">
        <v>14</v>
      </c>
      <c r="D126" t="s">
        <v>10</v>
      </c>
      <c r="E126" t="s">
        <v>22</v>
      </c>
      <c r="G126" t="s">
        <v>81</v>
      </c>
      <c r="H126" t="s">
        <v>134</v>
      </c>
      <c r="I126" t="s">
        <v>144</v>
      </c>
      <c r="J126">
        <v>9.90000111903E+19</v>
      </c>
      <c r="K126">
        <v>72139</v>
      </c>
      <c r="L126" s="1">
        <v>43716</v>
      </c>
      <c r="P126" s="4"/>
      <c r="Q126" s="5"/>
      <c r="R126" s="4"/>
    </row>
    <row r="127" spans="1:18" x14ac:dyDescent="0.35">
      <c r="A127">
        <v>1900004928</v>
      </c>
      <c r="B127" s="1">
        <v>43818</v>
      </c>
      <c r="C127" t="s">
        <v>14</v>
      </c>
      <c r="D127" t="s">
        <v>10</v>
      </c>
      <c r="E127" t="s">
        <v>29</v>
      </c>
      <c r="F127">
        <v>3</v>
      </c>
      <c r="G127" t="s">
        <v>160</v>
      </c>
      <c r="H127" t="s">
        <v>133</v>
      </c>
      <c r="I127" t="s">
        <v>144</v>
      </c>
      <c r="J127">
        <v>9.9000044190299996E+19</v>
      </c>
      <c r="K127">
        <v>32585</v>
      </c>
      <c r="L127" s="1">
        <v>43719</v>
      </c>
      <c r="P127" s="4"/>
      <c r="Q127" s="5"/>
      <c r="R127" s="4"/>
    </row>
    <row r="128" spans="1:18" x14ac:dyDescent="0.35">
      <c r="A128">
        <v>1900004933</v>
      </c>
      <c r="B128" s="1">
        <v>43818</v>
      </c>
      <c r="C128" t="s">
        <v>14</v>
      </c>
      <c r="D128" t="s">
        <v>10</v>
      </c>
      <c r="E128" t="s">
        <v>29</v>
      </c>
      <c r="F128">
        <v>3</v>
      </c>
      <c r="G128" t="s">
        <v>160</v>
      </c>
      <c r="H128" t="s">
        <v>133</v>
      </c>
      <c r="I128" t="s">
        <v>144</v>
      </c>
      <c r="J128">
        <v>9.9000044190299996E+19</v>
      </c>
      <c r="K128">
        <v>8045</v>
      </c>
      <c r="L128" s="1">
        <v>43730</v>
      </c>
      <c r="P128" s="4"/>
      <c r="Q128" s="5"/>
      <c r="R128" s="4"/>
    </row>
    <row r="129" spans="1:18" x14ac:dyDescent="0.35">
      <c r="A129">
        <v>1900004983</v>
      </c>
      <c r="B129" s="1">
        <v>43818</v>
      </c>
      <c r="C129" t="s">
        <v>14</v>
      </c>
      <c r="D129" t="s">
        <v>10</v>
      </c>
      <c r="E129" t="s">
        <v>13</v>
      </c>
      <c r="G129" t="s">
        <v>18</v>
      </c>
      <c r="H129" t="s">
        <v>135</v>
      </c>
      <c r="I129" t="s">
        <v>152</v>
      </c>
      <c r="J129" t="s">
        <v>97</v>
      </c>
      <c r="K129">
        <v>26968</v>
      </c>
      <c r="L129" s="1">
        <v>43763</v>
      </c>
      <c r="P129" s="4"/>
      <c r="Q129" s="5"/>
      <c r="R129" s="4"/>
    </row>
    <row r="130" spans="1:18" x14ac:dyDescent="0.35">
      <c r="A130">
        <v>1900004984</v>
      </c>
      <c r="B130" s="1">
        <v>43818</v>
      </c>
      <c r="C130" t="s">
        <v>14</v>
      </c>
      <c r="D130" t="s">
        <v>10</v>
      </c>
      <c r="E130" t="s">
        <v>13</v>
      </c>
      <c r="G130" t="s">
        <v>18</v>
      </c>
      <c r="H130" t="s">
        <v>135</v>
      </c>
      <c r="I130" t="s">
        <v>152</v>
      </c>
      <c r="J130" t="s">
        <v>98</v>
      </c>
      <c r="K130">
        <v>2437</v>
      </c>
      <c r="L130" s="1">
        <v>43764</v>
      </c>
      <c r="P130" s="4"/>
      <c r="Q130" s="5"/>
      <c r="R130" s="4"/>
    </row>
    <row r="131" spans="1:18" x14ac:dyDescent="0.35">
      <c r="A131">
        <v>1900004985</v>
      </c>
      <c r="B131" s="1">
        <v>43818</v>
      </c>
      <c r="C131" t="s">
        <v>14</v>
      </c>
      <c r="D131" t="s">
        <v>10</v>
      </c>
      <c r="E131" t="s">
        <v>13</v>
      </c>
      <c r="G131" t="s">
        <v>18</v>
      </c>
      <c r="H131" t="s">
        <v>135</v>
      </c>
      <c r="I131" t="s">
        <v>152</v>
      </c>
      <c r="J131" t="s">
        <v>94</v>
      </c>
      <c r="K131">
        <v>53278</v>
      </c>
      <c r="L131" s="1">
        <v>43466</v>
      </c>
      <c r="P131" s="4"/>
      <c r="Q131" s="5"/>
      <c r="R131" s="4"/>
    </row>
    <row r="132" spans="1:18" x14ac:dyDescent="0.35">
      <c r="A132">
        <v>1900004986</v>
      </c>
      <c r="B132" s="1">
        <v>43818</v>
      </c>
      <c r="C132" t="s">
        <v>14</v>
      </c>
      <c r="D132" t="s">
        <v>10</v>
      </c>
      <c r="E132" t="s">
        <v>13</v>
      </c>
      <c r="G132" t="s">
        <v>18</v>
      </c>
      <c r="H132" t="s">
        <v>135</v>
      </c>
      <c r="I132" t="s">
        <v>152</v>
      </c>
      <c r="J132" t="s">
        <v>99</v>
      </c>
      <c r="K132">
        <v>30048</v>
      </c>
      <c r="L132" s="1">
        <v>43466</v>
      </c>
      <c r="P132" s="4"/>
      <c r="Q132" s="5"/>
      <c r="R132" s="4"/>
    </row>
    <row r="133" spans="1:18" x14ac:dyDescent="0.35">
      <c r="A133">
        <v>1900004987</v>
      </c>
      <c r="B133" s="1">
        <v>43818</v>
      </c>
      <c r="C133" t="s">
        <v>14</v>
      </c>
      <c r="D133" t="s">
        <v>10</v>
      </c>
      <c r="E133" t="s">
        <v>13</v>
      </c>
      <c r="G133" t="s">
        <v>18</v>
      </c>
      <c r="H133" t="s">
        <v>135</v>
      </c>
      <c r="I133" t="s">
        <v>152</v>
      </c>
      <c r="J133">
        <v>3.1142029974272998E+18</v>
      </c>
      <c r="K133">
        <v>12500</v>
      </c>
      <c r="L133" s="1">
        <v>43727</v>
      </c>
      <c r="P133" s="4"/>
      <c r="Q133" s="5"/>
      <c r="R133" s="4"/>
    </row>
    <row r="134" spans="1:18" x14ac:dyDescent="0.35">
      <c r="A134">
        <v>1900005036</v>
      </c>
      <c r="B134" s="1">
        <v>43819</v>
      </c>
      <c r="C134" t="s">
        <v>14</v>
      </c>
      <c r="D134" t="s">
        <v>10</v>
      </c>
      <c r="E134" t="s">
        <v>13</v>
      </c>
      <c r="F134">
        <v>1</v>
      </c>
      <c r="G134" t="s">
        <v>158</v>
      </c>
      <c r="H134" t="s">
        <v>133</v>
      </c>
      <c r="I134" t="s">
        <v>149</v>
      </c>
      <c r="J134" t="s">
        <v>100</v>
      </c>
      <c r="K134">
        <v>3854</v>
      </c>
      <c r="L134" s="1">
        <v>43585</v>
      </c>
      <c r="P134" s="4"/>
      <c r="Q134" s="5"/>
      <c r="R134" s="4"/>
    </row>
    <row r="135" spans="1:18" x14ac:dyDescent="0.35">
      <c r="A135">
        <v>1900005300</v>
      </c>
      <c r="B135" s="1">
        <v>43823</v>
      </c>
      <c r="C135" t="s">
        <v>9</v>
      </c>
      <c r="D135" t="s">
        <v>10</v>
      </c>
      <c r="E135" t="s">
        <v>13</v>
      </c>
      <c r="G135" t="s">
        <v>18</v>
      </c>
      <c r="H135" t="s">
        <v>135</v>
      </c>
      <c r="I135" t="s">
        <v>149</v>
      </c>
      <c r="J135">
        <v>304003763</v>
      </c>
      <c r="K135">
        <v>132392</v>
      </c>
      <c r="L135" s="1">
        <v>43819</v>
      </c>
      <c r="P135" s="4"/>
      <c r="Q135" s="5"/>
      <c r="R135" s="4"/>
    </row>
    <row r="136" spans="1:18" x14ac:dyDescent="0.35">
      <c r="A136">
        <v>1900005300</v>
      </c>
      <c r="B136" s="1">
        <v>43823</v>
      </c>
      <c r="C136" t="s">
        <v>9</v>
      </c>
      <c r="D136" t="s">
        <v>10</v>
      </c>
      <c r="E136" t="s">
        <v>13</v>
      </c>
      <c r="G136" t="s">
        <v>18</v>
      </c>
      <c r="H136" t="s">
        <v>135</v>
      </c>
      <c r="I136" t="s">
        <v>149</v>
      </c>
      <c r="J136" t="s">
        <v>101</v>
      </c>
      <c r="K136">
        <v>132392</v>
      </c>
      <c r="L136" s="1">
        <v>43819</v>
      </c>
      <c r="P136" s="4"/>
      <c r="Q136" s="5"/>
      <c r="R136" s="4"/>
    </row>
    <row r="137" spans="1:18" x14ac:dyDescent="0.35">
      <c r="A137">
        <v>1900005300</v>
      </c>
      <c r="B137" s="1">
        <v>43823</v>
      </c>
      <c r="C137" t="s">
        <v>9</v>
      </c>
      <c r="D137" t="s">
        <v>10</v>
      </c>
      <c r="E137" t="s">
        <v>13</v>
      </c>
      <c r="G137" t="s">
        <v>18</v>
      </c>
      <c r="H137" t="s">
        <v>135</v>
      </c>
      <c r="I137" t="s">
        <v>149</v>
      </c>
      <c r="J137">
        <v>2.4142020928135997E+18</v>
      </c>
      <c r="K137">
        <v>132392</v>
      </c>
      <c r="L137" s="1">
        <v>43819</v>
      </c>
      <c r="P137" s="4"/>
      <c r="Q137" s="5"/>
      <c r="R137" s="4"/>
    </row>
    <row r="138" spans="1:18" x14ac:dyDescent="0.35">
      <c r="A138">
        <v>1900005300</v>
      </c>
      <c r="B138" s="1">
        <v>43823</v>
      </c>
      <c r="C138" t="s">
        <v>9</v>
      </c>
      <c r="D138" t="s">
        <v>10</v>
      </c>
      <c r="E138" t="s">
        <v>13</v>
      </c>
      <c r="G138" t="s">
        <v>18</v>
      </c>
      <c r="H138" t="s">
        <v>135</v>
      </c>
      <c r="I138" t="s">
        <v>149</v>
      </c>
      <c r="J138" t="s">
        <v>65</v>
      </c>
      <c r="K138">
        <v>132392</v>
      </c>
      <c r="L138" s="1">
        <v>43819</v>
      </c>
      <c r="P138" s="4"/>
      <c r="Q138" s="5"/>
      <c r="R138" s="4"/>
    </row>
    <row r="139" spans="1:18" x14ac:dyDescent="0.35">
      <c r="A139">
        <v>1900005324</v>
      </c>
      <c r="B139" s="1">
        <v>43823</v>
      </c>
      <c r="C139" t="s">
        <v>14</v>
      </c>
      <c r="D139" t="s">
        <v>10</v>
      </c>
      <c r="E139" t="s">
        <v>29</v>
      </c>
      <c r="F139">
        <v>3</v>
      </c>
      <c r="G139" t="s">
        <v>160</v>
      </c>
      <c r="H139" t="s">
        <v>133</v>
      </c>
      <c r="I139" t="s">
        <v>153</v>
      </c>
      <c r="J139">
        <v>9.9000044190299996E+19</v>
      </c>
      <c r="K139">
        <v>26805</v>
      </c>
      <c r="L139" s="1">
        <v>43788</v>
      </c>
      <c r="P139" s="4"/>
      <c r="Q139" s="5"/>
      <c r="R139" s="4"/>
    </row>
    <row r="140" spans="1:18" x14ac:dyDescent="0.35">
      <c r="A140">
        <v>1900005325</v>
      </c>
      <c r="B140" s="1">
        <v>43823</v>
      </c>
      <c r="C140" t="s">
        <v>14</v>
      </c>
      <c r="D140" t="s">
        <v>10</v>
      </c>
      <c r="E140" t="s">
        <v>15</v>
      </c>
      <c r="G140" t="s">
        <v>26</v>
      </c>
      <c r="H140" t="s">
        <v>135</v>
      </c>
      <c r="I140" t="s">
        <v>153</v>
      </c>
      <c r="J140">
        <v>43191791</v>
      </c>
      <c r="K140">
        <v>956</v>
      </c>
      <c r="L140" s="1">
        <v>43649</v>
      </c>
      <c r="P140" s="4"/>
      <c r="Q140" s="5"/>
      <c r="R140" s="4"/>
    </row>
    <row r="141" spans="1:18" x14ac:dyDescent="0.35">
      <c r="A141">
        <v>1900005329</v>
      </c>
      <c r="B141" s="1">
        <v>43823</v>
      </c>
      <c r="C141" t="s">
        <v>14</v>
      </c>
      <c r="D141" t="s">
        <v>10</v>
      </c>
      <c r="E141" t="s">
        <v>13</v>
      </c>
      <c r="F141">
        <v>1</v>
      </c>
      <c r="G141" t="s">
        <v>158</v>
      </c>
      <c r="H141" t="s">
        <v>133</v>
      </c>
      <c r="I141" t="s">
        <v>138</v>
      </c>
      <c r="J141">
        <v>3.1142029634361999E+18</v>
      </c>
      <c r="K141">
        <v>2089</v>
      </c>
      <c r="L141" s="1">
        <v>43703</v>
      </c>
      <c r="P141" s="4"/>
      <c r="Q141" s="5"/>
      <c r="R141" s="4"/>
    </row>
    <row r="142" spans="1:18" x14ac:dyDescent="0.35">
      <c r="A142">
        <v>1900005331</v>
      </c>
      <c r="B142" s="1">
        <v>43823</v>
      </c>
      <c r="C142" t="s">
        <v>14</v>
      </c>
      <c r="D142" t="s">
        <v>10</v>
      </c>
      <c r="E142" t="s">
        <v>13</v>
      </c>
      <c r="G142" t="s">
        <v>18</v>
      </c>
      <c r="H142" t="s">
        <v>135</v>
      </c>
      <c r="I142" t="s">
        <v>154</v>
      </c>
      <c r="J142" t="s">
        <v>102</v>
      </c>
      <c r="K142">
        <v>8580</v>
      </c>
      <c r="L142" s="1">
        <v>43729</v>
      </c>
      <c r="P142" s="4"/>
      <c r="Q142" s="5"/>
      <c r="R142" s="4"/>
    </row>
    <row r="143" spans="1:18" x14ac:dyDescent="0.35">
      <c r="A143">
        <v>1900005394</v>
      </c>
      <c r="B143" s="1">
        <v>43824</v>
      </c>
      <c r="C143" t="s">
        <v>14</v>
      </c>
      <c r="D143" t="s">
        <v>10</v>
      </c>
      <c r="E143" t="s">
        <v>13</v>
      </c>
      <c r="G143" t="s">
        <v>18</v>
      </c>
      <c r="H143" t="s">
        <v>135</v>
      </c>
      <c r="I143" t="s">
        <v>143</v>
      </c>
      <c r="J143" t="s">
        <v>103</v>
      </c>
      <c r="K143">
        <v>60713</v>
      </c>
      <c r="L143" s="1">
        <v>43647</v>
      </c>
      <c r="P143" s="4"/>
      <c r="Q143" s="5"/>
      <c r="R143" s="4"/>
    </row>
    <row r="144" spans="1:18" x14ac:dyDescent="0.35">
      <c r="A144">
        <v>1900005395</v>
      </c>
      <c r="B144" s="1">
        <v>43824</v>
      </c>
      <c r="C144" t="s">
        <v>14</v>
      </c>
      <c r="D144" t="s">
        <v>10</v>
      </c>
      <c r="E144" t="s">
        <v>19</v>
      </c>
      <c r="G144" t="s">
        <v>18</v>
      </c>
      <c r="H144" t="s">
        <v>135</v>
      </c>
      <c r="I144" t="s">
        <v>144</v>
      </c>
      <c r="J144">
        <v>22531899</v>
      </c>
      <c r="K144">
        <v>50160</v>
      </c>
      <c r="L144" s="1">
        <v>43765</v>
      </c>
      <c r="P144" s="4"/>
      <c r="Q144" s="5"/>
      <c r="R144" s="4"/>
    </row>
    <row r="145" spans="1:18" x14ac:dyDescent="0.35">
      <c r="A145">
        <v>1900005396</v>
      </c>
      <c r="B145" s="1">
        <v>43824</v>
      </c>
      <c r="C145" t="s">
        <v>14</v>
      </c>
      <c r="D145" t="s">
        <v>10</v>
      </c>
      <c r="E145" t="s">
        <v>13</v>
      </c>
      <c r="G145" t="s">
        <v>18</v>
      </c>
      <c r="H145" t="s">
        <v>163</v>
      </c>
      <c r="I145" t="s">
        <v>144</v>
      </c>
      <c r="J145" t="s">
        <v>104</v>
      </c>
      <c r="K145">
        <v>71765</v>
      </c>
      <c r="L145" s="1">
        <v>43764</v>
      </c>
      <c r="P145" s="4"/>
      <c r="Q145" s="5"/>
      <c r="R145" s="4"/>
    </row>
    <row r="146" spans="1:18" x14ac:dyDescent="0.35">
      <c r="A146">
        <v>1900005439</v>
      </c>
      <c r="B146" s="1">
        <v>43824</v>
      </c>
      <c r="C146" t="s">
        <v>14</v>
      </c>
      <c r="D146" t="s">
        <v>10</v>
      </c>
      <c r="E146" t="s">
        <v>29</v>
      </c>
      <c r="F146">
        <v>13</v>
      </c>
      <c r="G146" t="s">
        <v>32</v>
      </c>
      <c r="H146" t="s">
        <v>133</v>
      </c>
      <c r="I146" t="s">
        <v>152</v>
      </c>
      <c r="J146" t="s">
        <v>105</v>
      </c>
      <c r="K146">
        <v>62399</v>
      </c>
      <c r="L146" s="1">
        <v>43783</v>
      </c>
      <c r="P146" s="4"/>
      <c r="Q146" s="5"/>
      <c r="R146" s="4"/>
    </row>
    <row r="147" spans="1:18" x14ac:dyDescent="0.35">
      <c r="A147">
        <v>1900005516</v>
      </c>
      <c r="B147" s="1">
        <v>43825</v>
      </c>
      <c r="C147" t="s">
        <v>14</v>
      </c>
      <c r="D147" t="s">
        <v>10</v>
      </c>
      <c r="E147" t="s">
        <v>11</v>
      </c>
      <c r="F147">
        <v>10</v>
      </c>
      <c r="G147" t="s">
        <v>161</v>
      </c>
      <c r="H147" t="s">
        <v>133</v>
      </c>
      <c r="I147" t="s">
        <v>151</v>
      </c>
      <c r="J147">
        <v>2280014070</v>
      </c>
      <c r="K147">
        <v>27530</v>
      </c>
      <c r="L147" s="1">
        <v>43533</v>
      </c>
      <c r="P147" s="4"/>
      <c r="Q147" s="5"/>
      <c r="R147" s="4"/>
    </row>
    <row r="148" spans="1:18" x14ac:dyDescent="0.35">
      <c r="A148">
        <v>1900005526</v>
      </c>
      <c r="B148" s="1">
        <v>43825</v>
      </c>
      <c r="C148" t="s">
        <v>14</v>
      </c>
      <c r="D148" t="s">
        <v>10</v>
      </c>
      <c r="E148" t="s">
        <v>15</v>
      </c>
      <c r="G148" t="s">
        <v>30</v>
      </c>
      <c r="H148" t="s">
        <v>135</v>
      </c>
      <c r="I148" t="s">
        <v>138</v>
      </c>
      <c r="J148" t="s">
        <v>106</v>
      </c>
      <c r="K148">
        <v>60000</v>
      </c>
      <c r="L148" s="1">
        <v>43556</v>
      </c>
      <c r="P148" s="4"/>
      <c r="Q148" s="5"/>
      <c r="R148" s="4"/>
    </row>
    <row r="149" spans="1:18" x14ac:dyDescent="0.35">
      <c r="A149">
        <v>1900005527</v>
      </c>
      <c r="B149" s="1">
        <v>43825</v>
      </c>
      <c r="C149" t="s">
        <v>14</v>
      </c>
      <c r="D149" t="s">
        <v>10</v>
      </c>
      <c r="E149" t="s">
        <v>13</v>
      </c>
      <c r="G149" t="s">
        <v>18</v>
      </c>
      <c r="H149" t="s">
        <v>135</v>
      </c>
      <c r="I149" t="s">
        <v>140</v>
      </c>
      <c r="J149">
        <v>1.203004619248E+19</v>
      </c>
      <c r="K149">
        <v>77400</v>
      </c>
      <c r="L149" s="1">
        <v>43687</v>
      </c>
      <c r="P149" s="4"/>
      <c r="Q149" s="5"/>
      <c r="R149" s="4"/>
    </row>
    <row r="150" spans="1:18" x14ac:dyDescent="0.35">
      <c r="A150">
        <v>1900005528</v>
      </c>
      <c r="B150" s="1">
        <v>43825</v>
      </c>
      <c r="C150" t="s">
        <v>14</v>
      </c>
      <c r="D150" t="s">
        <v>10</v>
      </c>
      <c r="E150" t="s">
        <v>13</v>
      </c>
      <c r="G150" t="s">
        <v>18</v>
      </c>
      <c r="H150" t="s">
        <v>135</v>
      </c>
      <c r="I150" t="s">
        <v>140</v>
      </c>
      <c r="J150">
        <v>1.203004619248E+19</v>
      </c>
      <c r="K150">
        <v>302812</v>
      </c>
      <c r="L150" s="1">
        <v>43687</v>
      </c>
      <c r="P150" s="4"/>
      <c r="Q150" s="5"/>
      <c r="R150" s="4"/>
    </row>
    <row r="151" spans="1:18" x14ac:dyDescent="0.35">
      <c r="A151">
        <v>1900005529</v>
      </c>
      <c r="B151" s="1">
        <v>43825</v>
      </c>
      <c r="C151" t="s">
        <v>14</v>
      </c>
      <c r="D151" t="s">
        <v>10</v>
      </c>
      <c r="E151" t="s">
        <v>16</v>
      </c>
      <c r="G151" t="s">
        <v>32</v>
      </c>
      <c r="H151" t="s">
        <v>135</v>
      </c>
      <c r="I151" t="s">
        <v>145</v>
      </c>
      <c r="J151" t="s">
        <v>107</v>
      </c>
      <c r="K151">
        <v>275569</v>
      </c>
      <c r="L151" s="1">
        <v>43525</v>
      </c>
      <c r="P151" s="4"/>
      <c r="Q151" s="5"/>
      <c r="R151" s="4"/>
    </row>
    <row r="152" spans="1:18" x14ac:dyDescent="0.35">
      <c r="A152">
        <v>1900005530</v>
      </c>
      <c r="B152" s="1">
        <v>43825</v>
      </c>
      <c r="C152" t="s">
        <v>14</v>
      </c>
      <c r="D152" t="s">
        <v>10</v>
      </c>
      <c r="E152" t="s">
        <v>11</v>
      </c>
      <c r="G152" t="s">
        <v>32</v>
      </c>
      <c r="H152" t="s">
        <v>135</v>
      </c>
      <c r="I152" t="s">
        <v>145</v>
      </c>
      <c r="J152" t="s">
        <v>108</v>
      </c>
      <c r="K152">
        <v>320000</v>
      </c>
      <c r="L152" s="1">
        <v>43496</v>
      </c>
      <c r="P152" s="4"/>
      <c r="Q152" s="5"/>
      <c r="R152" s="4"/>
    </row>
    <row r="153" spans="1:18" x14ac:dyDescent="0.35">
      <c r="A153">
        <v>1900005531</v>
      </c>
      <c r="B153" s="1">
        <v>43825</v>
      </c>
      <c r="C153" t="s">
        <v>14</v>
      </c>
      <c r="D153" t="s">
        <v>10</v>
      </c>
      <c r="E153" t="s">
        <v>15</v>
      </c>
      <c r="G153" t="s">
        <v>30</v>
      </c>
      <c r="H153" t="s">
        <v>135</v>
      </c>
      <c r="I153" t="s">
        <v>153</v>
      </c>
      <c r="J153">
        <v>3393</v>
      </c>
      <c r="K153">
        <v>114752</v>
      </c>
      <c r="L153" s="1">
        <v>43770</v>
      </c>
      <c r="P153" s="4"/>
      <c r="Q153" s="5"/>
      <c r="R153" s="4"/>
    </row>
    <row r="154" spans="1:18" x14ac:dyDescent="0.35">
      <c r="A154">
        <v>1900005532</v>
      </c>
      <c r="B154" s="1">
        <v>43825</v>
      </c>
      <c r="C154" t="s">
        <v>14</v>
      </c>
      <c r="D154" t="s">
        <v>10</v>
      </c>
      <c r="E154" t="s">
        <v>15</v>
      </c>
      <c r="G154" t="s">
        <v>30</v>
      </c>
      <c r="H154" t="s">
        <v>163</v>
      </c>
      <c r="I154" t="s">
        <v>153</v>
      </c>
      <c r="J154" t="s">
        <v>38</v>
      </c>
      <c r="K154">
        <v>49027</v>
      </c>
      <c r="L154" s="1">
        <v>43500</v>
      </c>
      <c r="P154" s="4"/>
      <c r="Q154" s="5"/>
      <c r="R154" s="4"/>
    </row>
    <row r="155" spans="1:18" x14ac:dyDescent="0.35">
      <c r="A155">
        <v>1900005555</v>
      </c>
      <c r="B155" s="1">
        <v>43825</v>
      </c>
      <c r="C155" t="s">
        <v>14</v>
      </c>
      <c r="D155" t="s">
        <v>10</v>
      </c>
      <c r="E155" t="s">
        <v>29</v>
      </c>
      <c r="F155">
        <v>13</v>
      </c>
      <c r="G155" t="s">
        <v>32</v>
      </c>
      <c r="H155" t="s">
        <v>133</v>
      </c>
      <c r="I155" t="s">
        <v>152</v>
      </c>
      <c r="J155" t="s">
        <v>109</v>
      </c>
      <c r="K155">
        <v>153332</v>
      </c>
      <c r="L155" s="1">
        <v>43757</v>
      </c>
      <c r="P155" s="4"/>
      <c r="Q155" s="5"/>
      <c r="R155" s="4"/>
    </row>
    <row r="156" spans="1:18" x14ac:dyDescent="0.35">
      <c r="A156">
        <v>1900005760</v>
      </c>
      <c r="B156" s="1">
        <v>43827</v>
      </c>
      <c r="C156" t="s">
        <v>14</v>
      </c>
      <c r="D156" t="s">
        <v>10</v>
      </c>
      <c r="E156" t="s">
        <v>19</v>
      </c>
      <c r="G156" t="s">
        <v>81</v>
      </c>
      <c r="H156" t="s">
        <v>134</v>
      </c>
      <c r="I156" t="s">
        <v>157</v>
      </c>
      <c r="J156">
        <v>2.4142027811737001E+18</v>
      </c>
      <c r="K156">
        <v>23591</v>
      </c>
      <c r="L156" s="1">
        <v>43586</v>
      </c>
      <c r="P156" s="4"/>
      <c r="Q156" s="5"/>
      <c r="R156" s="4"/>
    </row>
    <row r="157" spans="1:18" x14ac:dyDescent="0.35">
      <c r="A157">
        <v>1900005761</v>
      </c>
      <c r="B157" s="1">
        <v>43827</v>
      </c>
      <c r="C157" t="s">
        <v>14</v>
      </c>
      <c r="D157" t="s">
        <v>10</v>
      </c>
      <c r="E157" t="s">
        <v>13</v>
      </c>
      <c r="G157" t="s">
        <v>18</v>
      </c>
      <c r="H157" t="s">
        <v>135</v>
      </c>
      <c r="I157" t="s">
        <v>143</v>
      </c>
      <c r="J157" t="s">
        <v>110</v>
      </c>
      <c r="K157">
        <v>19181</v>
      </c>
      <c r="L157" s="1">
        <v>43679</v>
      </c>
      <c r="P157" s="4"/>
      <c r="Q157" s="5"/>
      <c r="R157" s="4"/>
    </row>
    <row r="158" spans="1:18" x14ac:dyDescent="0.35">
      <c r="A158">
        <v>1900005767</v>
      </c>
      <c r="B158" s="1">
        <v>43827</v>
      </c>
      <c r="C158" t="s">
        <v>14</v>
      </c>
      <c r="D158" t="s">
        <v>10</v>
      </c>
      <c r="E158" t="s">
        <v>22</v>
      </c>
      <c r="G158" t="s">
        <v>81</v>
      </c>
      <c r="H158" t="s">
        <v>134</v>
      </c>
      <c r="I158" t="s">
        <v>144</v>
      </c>
      <c r="J158">
        <v>2.3060011180300001E+19</v>
      </c>
      <c r="K158">
        <v>8228</v>
      </c>
      <c r="L158" s="1">
        <v>43524</v>
      </c>
      <c r="P158" s="4"/>
      <c r="Q158" s="5"/>
      <c r="R158" s="4"/>
    </row>
    <row r="159" spans="1:18" x14ac:dyDescent="0.35">
      <c r="A159">
        <v>1900005768</v>
      </c>
      <c r="B159" s="1">
        <v>43827</v>
      </c>
      <c r="C159" t="s">
        <v>14</v>
      </c>
      <c r="D159" t="s">
        <v>10</v>
      </c>
      <c r="E159" t="s">
        <v>22</v>
      </c>
      <c r="G159" t="s">
        <v>81</v>
      </c>
      <c r="H159" t="s">
        <v>163</v>
      </c>
      <c r="I159" t="s">
        <v>144</v>
      </c>
      <c r="J159">
        <v>2.3060011180300001E+19</v>
      </c>
      <c r="K159">
        <v>5241</v>
      </c>
      <c r="L159" s="1">
        <v>43658</v>
      </c>
      <c r="P159" s="4"/>
      <c r="Q159" s="5"/>
      <c r="R159" s="4"/>
    </row>
    <row r="160" spans="1:18" x14ac:dyDescent="0.35">
      <c r="A160">
        <v>1900005769</v>
      </c>
      <c r="B160" s="1">
        <v>43827</v>
      </c>
      <c r="C160" t="s">
        <v>14</v>
      </c>
      <c r="D160" t="s">
        <v>10</v>
      </c>
      <c r="E160" t="s">
        <v>22</v>
      </c>
      <c r="G160" t="s">
        <v>81</v>
      </c>
      <c r="H160" t="s">
        <v>163</v>
      </c>
      <c r="I160" t="s">
        <v>144</v>
      </c>
      <c r="J160">
        <v>9.9000046190799995E+19</v>
      </c>
      <c r="K160">
        <v>13154</v>
      </c>
      <c r="L160" s="1">
        <v>43748</v>
      </c>
      <c r="P160" s="4"/>
      <c r="Q160" s="5"/>
      <c r="R160" s="4"/>
    </row>
    <row r="161" spans="1:18" x14ac:dyDescent="0.35">
      <c r="A161">
        <v>1900005770</v>
      </c>
      <c r="B161" s="1">
        <v>43827</v>
      </c>
      <c r="C161" t="s">
        <v>14</v>
      </c>
      <c r="D161" t="s">
        <v>10</v>
      </c>
      <c r="E161" t="s">
        <v>22</v>
      </c>
      <c r="G161" t="s">
        <v>81</v>
      </c>
      <c r="H161" t="s">
        <v>134</v>
      </c>
      <c r="I161" t="s">
        <v>144</v>
      </c>
      <c r="J161">
        <v>9.9000046190799995E+19</v>
      </c>
      <c r="K161">
        <v>14461</v>
      </c>
      <c r="L161" s="1">
        <v>43716</v>
      </c>
      <c r="P161" s="4"/>
      <c r="Q161" s="5"/>
      <c r="R161" s="4"/>
    </row>
    <row r="162" spans="1:18" x14ac:dyDescent="0.35">
      <c r="A162">
        <v>1900005771</v>
      </c>
      <c r="B162" s="1">
        <v>43827</v>
      </c>
      <c r="C162" t="s">
        <v>14</v>
      </c>
      <c r="D162" t="s">
        <v>10</v>
      </c>
      <c r="E162" t="s">
        <v>13</v>
      </c>
      <c r="G162" t="s">
        <v>18</v>
      </c>
      <c r="H162" t="s">
        <v>135</v>
      </c>
      <c r="I162" t="s">
        <v>145</v>
      </c>
      <c r="J162" t="s">
        <v>111</v>
      </c>
      <c r="K162">
        <v>2853</v>
      </c>
      <c r="L162" s="1">
        <v>43639</v>
      </c>
      <c r="P162" s="4"/>
      <c r="Q162" s="5"/>
      <c r="R162" s="4"/>
    </row>
    <row r="163" spans="1:18" x14ac:dyDescent="0.35">
      <c r="A163">
        <v>1900005772</v>
      </c>
      <c r="B163" s="1">
        <v>43827</v>
      </c>
      <c r="C163" t="s">
        <v>14</v>
      </c>
      <c r="D163" t="s">
        <v>10</v>
      </c>
      <c r="E163" t="s">
        <v>13</v>
      </c>
      <c r="G163" t="s">
        <v>18</v>
      </c>
      <c r="H163" t="s">
        <v>135</v>
      </c>
      <c r="I163" t="s">
        <v>145</v>
      </c>
      <c r="J163" t="s">
        <v>112</v>
      </c>
      <c r="K163">
        <v>495</v>
      </c>
      <c r="L163" s="1">
        <v>43639</v>
      </c>
      <c r="P163" s="4"/>
      <c r="Q163" s="5"/>
      <c r="R163" s="4"/>
    </row>
    <row r="164" spans="1:18" x14ac:dyDescent="0.35">
      <c r="A164">
        <v>1900005773</v>
      </c>
      <c r="B164" s="1">
        <v>43827</v>
      </c>
      <c r="C164" t="s">
        <v>14</v>
      </c>
      <c r="D164" t="s">
        <v>10</v>
      </c>
      <c r="E164" t="s">
        <v>13</v>
      </c>
      <c r="G164" t="s">
        <v>18</v>
      </c>
      <c r="H164" t="s">
        <v>163</v>
      </c>
      <c r="I164" t="s">
        <v>145</v>
      </c>
      <c r="J164" t="s">
        <v>113</v>
      </c>
      <c r="K164">
        <v>5891</v>
      </c>
      <c r="L164" s="1">
        <v>43500</v>
      </c>
      <c r="P164" s="4"/>
      <c r="Q164" s="5"/>
      <c r="R164" s="4"/>
    </row>
    <row r="165" spans="1:18" x14ac:dyDescent="0.35">
      <c r="A165">
        <v>1900005774</v>
      </c>
      <c r="B165" s="1">
        <v>43827</v>
      </c>
      <c r="C165" t="s">
        <v>14</v>
      </c>
      <c r="D165" t="s">
        <v>10</v>
      </c>
      <c r="E165" t="s">
        <v>16</v>
      </c>
      <c r="F165">
        <v>3</v>
      </c>
      <c r="G165" t="s">
        <v>160</v>
      </c>
      <c r="H165" t="s">
        <v>133</v>
      </c>
      <c r="I165" t="s">
        <v>150</v>
      </c>
      <c r="J165" t="s">
        <v>114</v>
      </c>
      <c r="K165">
        <v>4596</v>
      </c>
      <c r="L165" s="1">
        <v>43601</v>
      </c>
      <c r="P165" s="4"/>
      <c r="Q165" s="5"/>
      <c r="R165" s="4"/>
    </row>
    <row r="166" spans="1:18" x14ac:dyDescent="0.35">
      <c r="A166">
        <v>1900005775</v>
      </c>
      <c r="B166" s="1">
        <v>43827</v>
      </c>
      <c r="C166" t="s">
        <v>14</v>
      </c>
      <c r="D166" t="s">
        <v>10</v>
      </c>
      <c r="E166" t="s">
        <v>29</v>
      </c>
      <c r="F166">
        <v>3</v>
      </c>
      <c r="G166" t="s">
        <v>160</v>
      </c>
      <c r="H166" t="s">
        <v>133</v>
      </c>
      <c r="I166" t="s">
        <v>153</v>
      </c>
      <c r="J166">
        <v>9.9000044180300005E+19</v>
      </c>
      <c r="K166">
        <v>21443</v>
      </c>
      <c r="L166" s="1">
        <v>43649</v>
      </c>
      <c r="P166" s="4"/>
      <c r="Q166" s="5"/>
      <c r="R166" s="4"/>
    </row>
    <row r="167" spans="1:18" x14ac:dyDescent="0.35">
      <c r="A167">
        <v>1900005776</v>
      </c>
      <c r="B167" s="1">
        <v>43827</v>
      </c>
      <c r="C167" t="s">
        <v>14</v>
      </c>
      <c r="D167" t="s">
        <v>10</v>
      </c>
      <c r="E167" t="s">
        <v>29</v>
      </c>
      <c r="F167">
        <v>3</v>
      </c>
      <c r="G167" t="s">
        <v>160</v>
      </c>
      <c r="H167" t="s">
        <v>133</v>
      </c>
      <c r="I167" t="s">
        <v>153</v>
      </c>
      <c r="J167">
        <v>9.9000044180300005E+19</v>
      </c>
      <c r="K167">
        <v>21442</v>
      </c>
      <c r="L167" s="1">
        <v>43758</v>
      </c>
      <c r="P167" s="4"/>
      <c r="Q167" s="5"/>
      <c r="R167" s="4"/>
    </row>
    <row r="168" spans="1:18" x14ac:dyDescent="0.35">
      <c r="A168">
        <v>1900005777</v>
      </c>
      <c r="B168" s="1">
        <v>43827</v>
      </c>
      <c r="C168" t="s">
        <v>14</v>
      </c>
      <c r="D168" t="s">
        <v>10</v>
      </c>
      <c r="E168" t="s">
        <v>29</v>
      </c>
      <c r="F168">
        <v>3</v>
      </c>
      <c r="G168" t="s">
        <v>160</v>
      </c>
      <c r="H168" t="s">
        <v>133</v>
      </c>
      <c r="I168" t="s">
        <v>153</v>
      </c>
      <c r="J168">
        <v>9.9000044180300005E+19</v>
      </c>
      <c r="K168">
        <v>21443</v>
      </c>
      <c r="L168" s="1">
        <v>43540</v>
      </c>
      <c r="P168" s="4"/>
      <c r="Q168" s="5"/>
      <c r="R168" s="4"/>
    </row>
    <row r="169" spans="1:18" x14ac:dyDescent="0.35">
      <c r="A169">
        <v>1900005778</v>
      </c>
      <c r="B169" s="1">
        <v>43827</v>
      </c>
      <c r="C169" t="s">
        <v>14</v>
      </c>
      <c r="D169" t="s">
        <v>10</v>
      </c>
      <c r="E169" t="s">
        <v>29</v>
      </c>
      <c r="F169">
        <v>3</v>
      </c>
      <c r="G169" t="s">
        <v>160</v>
      </c>
      <c r="H169" t="s">
        <v>133</v>
      </c>
      <c r="I169" t="s">
        <v>153</v>
      </c>
      <c r="J169">
        <v>9.9000044180300005E+19</v>
      </c>
      <c r="K169">
        <v>17949</v>
      </c>
      <c r="L169" s="1">
        <v>43649</v>
      </c>
      <c r="P169" s="4"/>
      <c r="Q169" s="5"/>
      <c r="R169" s="4"/>
    </row>
    <row r="170" spans="1:18" x14ac:dyDescent="0.35">
      <c r="A170">
        <v>1900005779</v>
      </c>
      <c r="B170" s="1">
        <v>43827</v>
      </c>
      <c r="C170" t="s">
        <v>14</v>
      </c>
      <c r="D170" t="s">
        <v>10</v>
      </c>
      <c r="E170" t="s">
        <v>29</v>
      </c>
      <c r="F170">
        <v>3</v>
      </c>
      <c r="G170" t="s">
        <v>160</v>
      </c>
      <c r="H170" t="s">
        <v>133</v>
      </c>
      <c r="I170" t="s">
        <v>153</v>
      </c>
      <c r="J170">
        <v>9.9000044180300005E+19</v>
      </c>
      <c r="K170">
        <v>17949</v>
      </c>
      <c r="L170" s="1">
        <v>43540</v>
      </c>
      <c r="P170" s="4"/>
      <c r="Q170" s="5"/>
      <c r="R170" s="4"/>
    </row>
    <row r="171" spans="1:18" x14ac:dyDescent="0.35">
      <c r="A171">
        <v>1900005780</v>
      </c>
      <c r="B171" s="1">
        <v>43827</v>
      </c>
      <c r="C171" t="s">
        <v>14</v>
      </c>
      <c r="D171" t="s">
        <v>10</v>
      </c>
      <c r="E171" t="s">
        <v>16</v>
      </c>
      <c r="G171" t="s">
        <v>26</v>
      </c>
      <c r="H171" t="s">
        <v>134</v>
      </c>
      <c r="I171" t="s">
        <v>153</v>
      </c>
      <c r="J171" t="s">
        <v>115</v>
      </c>
      <c r="K171">
        <v>7889</v>
      </c>
      <c r="L171" s="1">
        <v>43477</v>
      </c>
      <c r="P171" s="4"/>
      <c r="Q171" s="5"/>
      <c r="R171" s="4"/>
    </row>
    <row r="172" spans="1:18" x14ac:dyDescent="0.35">
      <c r="A172">
        <v>1900005781</v>
      </c>
      <c r="B172" s="1">
        <v>43827</v>
      </c>
      <c r="C172" t="s">
        <v>14</v>
      </c>
      <c r="D172" t="s">
        <v>10</v>
      </c>
      <c r="E172" t="s">
        <v>11</v>
      </c>
      <c r="F172">
        <v>3</v>
      </c>
      <c r="G172" t="s">
        <v>160</v>
      </c>
      <c r="H172" t="s">
        <v>133</v>
      </c>
      <c r="I172" t="s">
        <v>153</v>
      </c>
      <c r="J172">
        <v>3.1142031258438999E+18</v>
      </c>
      <c r="K172">
        <v>8198</v>
      </c>
      <c r="L172" s="1">
        <v>43763</v>
      </c>
      <c r="P172" s="4"/>
      <c r="Q172" s="5"/>
      <c r="R172" s="4"/>
    </row>
    <row r="173" spans="1:18" x14ac:dyDescent="0.35">
      <c r="A173">
        <v>1900005782</v>
      </c>
      <c r="B173" s="1">
        <v>43827</v>
      </c>
      <c r="C173" t="s">
        <v>14</v>
      </c>
      <c r="D173" t="s">
        <v>10</v>
      </c>
      <c r="E173" t="s">
        <v>15</v>
      </c>
      <c r="G173" t="s">
        <v>30</v>
      </c>
      <c r="H173" t="s">
        <v>163</v>
      </c>
      <c r="I173" t="s">
        <v>153</v>
      </c>
      <c r="J173" t="s">
        <v>31</v>
      </c>
      <c r="K173">
        <v>18697</v>
      </c>
      <c r="L173" s="1">
        <v>43535</v>
      </c>
      <c r="P173" s="4"/>
      <c r="Q173" s="5"/>
      <c r="R173" s="4"/>
    </row>
    <row r="174" spans="1:18" x14ac:dyDescent="0.35">
      <c r="A174">
        <v>1900005783</v>
      </c>
      <c r="B174" s="1">
        <v>43827</v>
      </c>
      <c r="C174" t="s">
        <v>14</v>
      </c>
      <c r="D174" t="s">
        <v>10</v>
      </c>
      <c r="E174" t="s">
        <v>15</v>
      </c>
      <c r="G174" t="s">
        <v>30</v>
      </c>
      <c r="H174" t="s">
        <v>163</v>
      </c>
      <c r="I174" t="s">
        <v>153</v>
      </c>
      <c r="J174" t="s">
        <v>31</v>
      </c>
      <c r="K174">
        <v>17140</v>
      </c>
      <c r="L174" s="1">
        <v>43749</v>
      </c>
      <c r="P174" s="4"/>
      <c r="Q174" s="5"/>
      <c r="R174" s="4"/>
    </row>
    <row r="175" spans="1:18" x14ac:dyDescent="0.35">
      <c r="A175">
        <v>1900005784</v>
      </c>
      <c r="B175" s="1">
        <v>43827</v>
      </c>
      <c r="C175" t="s">
        <v>14</v>
      </c>
      <c r="D175" t="s">
        <v>10</v>
      </c>
      <c r="E175" t="s">
        <v>15</v>
      </c>
      <c r="G175" t="s">
        <v>30</v>
      </c>
      <c r="H175" t="s">
        <v>163</v>
      </c>
      <c r="I175" t="s">
        <v>153</v>
      </c>
      <c r="J175" t="s">
        <v>31</v>
      </c>
      <c r="K175">
        <v>8561</v>
      </c>
      <c r="L175" s="1">
        <v>43783</v>
      </c>
      <c r="P175" s="4"/>
      <c r="Q175" s="5"/>
      <c r="R175" s="4"/>
    </row>
    <row r="176" spans="1:18" x14ac:dyDescent="0.35">
      <c r="A176">
        <v>1900005785</v>
      </c>
      <c r="B176" s="1">
        <v>43827</v>
      </c>
      <c r="C176" t="s">
        <v>14</v>
      </c>
      <c r="D176" t="s">
        <v>10</v>
      </c>
      <c r="E176" t="s">
        <v>11</v>
      </c>
      <c r="G176" t="s">
        <v>26</v>
      </c>
      <c r="H176" t="s">
        <v>135</v>
      </c>
      <c r="I176" t="s">
        <v>154</v>
      </c>
      <c r="J176">
        <v>43191787</v>
      </c>
      <c r="K176">
        <v>6213</v>
      </c>
      <c r="L176" s="1">
        <v>43649</v>
      </c>
      <c r="P176" s="4"/>
      <c r="Q176" s="5"/>
      <c r="R176" s="4"/>
    </row>
    <row r="177" spans="1:18" x14ac:dyDescent="0.35">
      <c r="A177">
        <v>1900005786</v>
      </c>
      <c r="B177" s="1">
        <v>43827</v>
      </c>
      <c r="C177" t="s">
        <v>14</v>
      </c>
      <c r="D177" t="s">
        <v>10</v>
      </c>
      <c r="E177" t="s">
        <v>13</v>
      </c>
      <c r="G177" t="s">
        <v>18</v>
      </c>
      <c r="H177" t="s">
        <v>135</v>
      </c>
      <c r="I177" t="s">
        <v>154</v>
      </c>
      <c r="J177" t="s">
        <v>116</v>
      </c>
      <c r="K177">
        <v>8625</v>
      </c>
      <c r="L177" s="1">
        <v>43729</v>
      </c>
      <c r="P177" s="4"/>
      <c r="Q177" s="5"/>
      <c r="R177" s="4"/>
    </row>
    <row r="178" spans="1:18" x14ac:dyDescent="0.35">
      <c r="A178">
        <v>1900005787</v>
      </c>
      <c r="B178" s="1">
        <v>43827</v>
      </c>
      <c r="C178" t="s">
        <v>14</v>
      </c>
      <c r="D178" t="s">
        <v>10</v>
      </c>
      <c r="E178" t="s">
        <v>13</v>
      </c>
      <c r="G178" t="s">
        <v>18</v>
      </c>
      <c r="H178" t="s">
        <v>135</v>
      </c>
      <c r="I178" t="s">
        <v>154</v>
      </c>
      <c r="J178" t="s">
        <v>117</v>
      </c>
      <c r="K178">
        <v>4579</v>
      </c>
      <c r="L178" s="1">
        <v>43729</v>
      </c>
      <c r="P178" s="4"/>
      <c r="Q178" s="5"/>
      <c r="R178" s="4"/>
    </row>
    <row r="179" spans="1:18" x14ac:dyDescent="0.35">
      <c r="A179">
        <v>1900005788</v>
      </c>
      <c r="B179" s="1">
        <v>43827</v>
      </c>
      <c r="C179" t="s">
        <v>14</v>
      </c>
      <c r="D179" t="s">
        <v>10</v>
      </c>
      <c r="E179" t="s">
        <v>13</v>
      </c>
      <c r="G179" t="s">
        <v>18</v>
      </c>
      <c r="H179" t="s">
        <v>163</v>
      </c>
      <c r="I179" t="s">
        <v>154</v>
      </c>
      <c r="J179" t="s">
        <v>118</v>
      </c>
      <c r="K179">
        <v>1980</v>
      </c>
      <c r="L179" s="1">
        <v>43630</v>
      </c>
      <c r="P179" s="4"/>
      <c r="Q179" s="5"/>
      <c r="R179" s="4"/>
    </row>
    <row r="180" spans="1:18" x14ac:dyDescent="0.35">
      <c r="A180">
        <v>1900005789</v>
      </c>
      <c r="B180" s="1">
        <v>43827</v>
      </c>
      <c r="C180" t="s">
        <v>14</v>
      </c>
      <c r="D180" t="s">
        <v>10</v>
      </c>
      <c r="E180" t="s">
        <v>13</v>
      </c>
      <c r="G180" t="s">
        <v>18</v>
      </c>
      <c r="H180" t="s">
        <v>135</v>
      </c>
      <c r="I180" t="s">
        <v>154</v>
      </c>
      <c r="J180" t="s">
        <v>119</v>
      </c>
      <c r="K180">
        <v>3330</v>
      </c>
      <c r="L180" s="1">
        <v>43729</v>
      </c>
      <c r="P180" s="4"/>
      <c r="Q180" s="5"/>
      <c r="R180" s="4"/>
    </row>
    <row r="181" spans="1:18" x14ac:dyDescent="0.35">
      <c r="A181">
        <v>1900005910</v>
      </c>
      <c r="B181" s="1">
        <v>43830</v>
      </c>
      <c r="C181" t="s">
        <v>14</v>
      </c>
      <c r="D181" t="s">
        <v>10</v>
      </c>
      <c r="E181" t="s">
        <v>29</v>
      </c>
      <c r="F181">
        <v>2</v>
      </c>
      <c r="G181" t="s">
        <v>159</v>
      </c>
      <c r="H181" t="s">
        <v>133</v>
      </c>
      <c r="I181" t="s">
        <v>152</v>
      </c>
      <c r="J181" t="s">
        <v>120</v>
      </c>
      <c r="K181">
        <v>90282</v>
      </c>
      <c r="L181" s="1">
        <v>43523</v>
      </c>
      <c r="P181" s="4"/>
      <c r="Q181" s="5"/>
      <c r="R181" s="4"/>
    </row>
    <row r="182" spans="1:18" x14ac:dyDescent="0.35">
      <c r="A182">
        <v>1900005911</v>
      </c>
      <c r="B182" s="1">
        <v>43830</v>
      </c>
      <c r="C182" t="s">
        <v>14</v>
      </c>
      <c r="D182" t="s">
        <v>10</v>
      </c>
      <c r="E182" t="s">
        <v>29</v>
      </c>
      <c r="F182">
        <v>13</v>
      </c>
      <c r="G182" t="s">
        <v>32</v>
      </c>
      <c r="H182" t="s">
        <v>133</v>
      </c>
      <c r="I182" t="s">
        <v>152</v>
      </c>
      <c r="J182" t="s">
        <v>105</v>
      </c>
      <c r="K182">
        <v>68639</v>
      </c>
      <c r="L182" s="1">
        <v>43599</v>
      </c>
      <c r="P182" s="4"/>
      <c r="Q182" s="5"/>
      <c r="R182" s="4"/>
    </row>
    <row r="183" spans="1:18" x14ac:dyDescent="0.35">
      <c r="A183">
        <v>1900005912</v>
      </c>
      <c r="B183" s="1">
        <v>43830</v>
      </c>
      <c r="C183" t="s">
        <v>14</v>
      </c>
      <c r="D183" t="s">
        <v>10</v>
      </c>
      <c r="E183" t="s">
        <v>29</v>
      </c>
      <c r="F183">
        <v>2</v>
      </c>
      <c r="G183" t="s">
        <v>159</v>
      </c>
      <c r="H183" t="s">
        <v>133</v>
      </c>
      <c r="I183" t="s">
        <v>152</v>
      </c>
      <c r="J183" t="s">
        <v>120</v>
      </c>
      <c r="K183">
        <v>90282</v>
      </c>
      <c r="L183" s="1">
        <v>43704</v>
      </c>
      <c r="P183" s="4"/>
      <c r="Q183" s="5"/>
      <c r="R183" s="4"/>
    </row>
    <row r="184" spans="1:18" x14ac:dyDescent="0.35">
      <c r="A184">
        <v>1900005913</v>
      </c>
      <c r="B184" s="1">
        <v>43830</v>
      </c>
      <c r="C184" t="s">
        <v>14</v>
      </c>
      <c r="D184" t="s">
        <v>10</v>
      </c>
      <c r="E184" t="s">
        <v>29</v>
      </c>
      <c r="F184">
        <v>2</v>
      </c>
      <c r="G184" t="s">
        <v>159</v>
      </c>
      <c r="H184" t="s">
        <v>133</v>
      </c>
      <c r="I184" t="s">
        <v>152</v>
      </c>
      <c r="J184" t="s">
        <v>120</v>
      </c>
      <c r="K184">
        <v>90282</v>
      </c>
      <c r="L184" s="1">
        <v>43612</v>
      </c>
      <c r="P184" s="4"/>
      <c r="Q184" s="5"/>
      <c r="R184" s="4"/>
    </row>
    <row r="185" spans="1:18" x14ac:dyDescent="0.35">
      <c r="A185">
        <v>1900005915</v>
      </c>
      <c r="B185" s="1">
        <v>43830</v>
      </c>
      <c r="C185" t="s">
        <v>14</v>
      </c>
      <c r="D185" t="s">
        <v>10</v>
      </c>
      <c r="E185" t="s">
        <v>29</v>
      </c>
      <c r="F185">
        <v>13</v>
      </c>
      <c r="G185" t="s">
        <v>32</v>
      </c>
      <c r="H185" t="s">
        <v>133</v>
      </c>
      <c r="I185" t="s">
        <v>152</v>
      </c>
      <c r="J185" t="s">
        <v>121</v>
      </c>
      <c r="K185">
        <v>67102</v>
      </c>
      <c r="L185" s="1">
        <v>43551</v>
      </c>
      <c r="P185" s="4"/>
      <c r="Q185" s="5"/>
      <c r="R185" s="4"/>
    </row>
    <row r="186" spans="1:18" x14ac:dyDescent="0.35">
      <c r="A186">
        <v>1900005959</v>
      </c>
      <c r="B186" s="1">
        <v>43830</v>
      </c>
      <c r="C186" t="s">
        <v>14</v>
      </c>
      <c r="D186" t="s">
        <v>10</v>
      </c>
      <c r="E186" t="s">
        <v>11</v>
      </c>
      <c r="G186" t="s">
        <v>32</v>
      </c>
      <c r="H186" t="s">
        <v>135</v>
      </c>
      <c r="I186" t="s">
        <v>145</v>
      </c>
      <c r="J186" t="s">
        <v>122</v>
      </c>
      <c r="K186">
        <v>125000</v>
      </c>
      <c r="L186" s="1">
        <v>43496</v>
      </c>
      <c r="P186" s="4"/>
      <c r="Q186" s="5"/>
      <c r="R186" s="4"/>
    </row>
    <row r="187" spans="1:18" x14ac:dyDescent="0.35">
      <c r="A187">
        <v>1900005960</v>
      </c>
      <c r="B187" s="1">
        <v>43830</v>
      </c>
      <c r="C187" t="s">
        <v>14</v>
      </c>
      <c r="D187" t="s">
        <v>10</v>
      </c>
      <c r="E187" t="s">
        <v>23</v>
      </c>
      <c r="G187" t="s">
        <v>24</v>
      </c>
      <c r="H187" t="s">
        <v>135</v>
      </c>
      <c r="I187" t="s">
        <v>149</v>
      </c>
      <c r="J187" t="s">
        <v>67</v>
      </c>
      <c r="K187">
        <v>115781</v>
      </c>
      <c r="L187" s="1">
        <v>43674</v>
      </c>
      <c r="P187" s="4"/>
      <c r="Q187" s="5"/>
      <c r="R187" s="4"/>
    </row>
    <row r="188" spans="1:18" x14ac:dyDescent="0.35">
      <c r="A188">
        <v>1900005961</v>
      </c>
      <c r="B188" s="1">
        <v>43830</v>
      </c>
      <c r="C188" t="s">
        <v>14</v>
      </c>
      <c r="D188" t="s">
        <v>10</v>
      </c>
      <c r="E188" t="s">
        <v>11</v>
      </c>
      <c r="G188" t="s">
        <v>32</v>
      </c>
      <c r="H188" t="s">
        <v>135</v>
      </c>
      <c r="I188" t="s">
        <v>140</v>
      </c>
      <c r="J188" t="s">
        <v>123</v>
      </c>
      <c r="K188">
        <v>137500</v>
      </c>
      <c r="L188" s="1">
        <v>43466</v>
      </c>
      <c r="P188" s="4"/>
      <c r="Q188" s="5"/>
      <c r="R188" s="4"/>
    </row>
    <row r="189" spans="1:18" x14ac:dyDescent="0.35">
      <c r="A189">
        <v>1900005962</v>
      </c>
      <c r="B189" s="1">
        <v>43830</v>
      </c>
      <c r="C189" t="s">
        <v>14</v>
      </c>
      <c r="D189" t="s">
        <v>10</v>
      </c>
      <c r="E189" t="s">
        <v>29</v>
      </c>
      <c r="F189">
        <v>2</v>
      </c>
      <c r="G189" t="s">
        <v>159</v>
      </c>
      <c r="H189" t="s">
        <v>133</v>
      </c>
      <c r="I189" t="s">
        <v>152</v>
      </c>
      <c r="J189" t="s">
        <v>109</v>
      </c>
      <c r="K189">
        <v>208093</v>
      </c>
      <c r="L189" s="1">
        <v>43549</v>
      </c>
      <c r="P189" s="4"/>
      <c r="Q189" s="5"/>
      <c r="R189" s="4"/>
    </row>
    <row r="190" spans="1:18" x14ac:dyDescent="0.35">
      <c r="A190">
        <v>1900005964</v>
      </c>
      <c r="B190" s="1">
        <v>43830</v>
      </c>
      <c r="C190" t="s">
        <v>14</v>
      </c>
      <c r="D190" t="s">
        <v>10</v>
      </c>
      <c r="E190" t="s">
        <v>29</v>
      </c>
      <c r="F190">
        <v>2</v>
      </c>
      <c r="G190" t="s">
        <v>159</v>
      </c>
      <c r="H190" t="s">
        <v>133</v>
      </c>
      <c r="I190" t="s">
        <v>152</v>
      </c>
      <c r="J190" t="s">
        <v>109</v>
      </c>
      <c r="K190">
        <v>153332</v>
      </c>
      <c r="L190" s="1">
        <v>43653</v>
      </c>
      <c r="P190" s="4"/>
      <c r="Q190" s="5"/>
      <c r="R190" s="4"/>
    </row>
    <row r="191" spans="1:18" x14ac:dyDescent="0.35">
      <c r="A191">
        <v>1900005965</v>
      </c>
      <c r="B191" s="1">
        <v>43830</v>
      </c>
      <c r="C191" t="s">
        <v>14</v>
      </c>
      <c r="D191" t="s">
        <v>10</v>
      </c>
      <c r="E191" t="s">
        <v>11</v>
      </c>
      <c r="G191" t="s">
        <v>32</v>
      </c>
      <c r="H191" t="s">
        <v>135</v>
      </c>
      <c r="I191" t="s">
        <v>140</v>
      </c>
      <c r="J191" t="s">
        <v>124</v>
      </c>
      <c r="K191">
        <v>131250</v>
      </c>
      <c r="L191" s="1">
        <v>43608</v>
      </c>
      <c r="P191" s="4"/>
      <c r="Q191" s="5"/>
      <c r="R191" s="4"/>
    </row>
    <row r="192" spans="1:18" x14ac:dyDescent="0.35">
      <c r="A192">
        <v>2000001072</v>
      </c>
      <c r="B192" s="1">
        <v>43833</v>
      </c>
      <c r="C192" t="s">
        <v>14</v>
      </c>
      <c r="D192" t="s">
        <v>10</v>
      </c>
      <c r="E192" t="s">
        <v>19</v>
      </c>
      <c r="G192" t="s">
        <v>81</v>
      </c>
      <c r="H192" t="s">
        <v>163</v>
      </c>
      <c r="I192" t="s">
        <v>153</v>
      </c>
      <c r="J192">
        <v>2.4142025629033999E+18</v>
      </c>
      <c r="K192">
        <v>56100</v>
      </c>
      <c r="L192" s="1">
        <v>43532</v>
      </c>
      <c r="P192" s="4"/>
      <c r="Q192" s="5"/>
      <c r="R192" s="4"/>
    </row>
    <row r="193" spans="1:18" x14ac:dyDescent="0.35">
      <c r="A193">
        <v>2000001076</v>
      </c>
      <c r="B193" s="1">
        <v>43833</v>
      </c>
      <c r="C193" t="s">
        <v>14</v>
      </c>
      <c r="D193" t="s">
        <v>10</v>
      </c>
      <c r="E193" t="s">
        <v>19</v>
      </c>
      <c r="G193" t="s">
        <v>32</v>
      </c>
      <c r="H193" t="s">
        <v>135</v>
      </c>
      <c r="I193" t="s">
        <v>145</v>
      </c>
      <c r="J193" t="s">
        <v>125</v>
      </c>
      <c r="K193">
        <v>50333</v>
      </c>
      <c r="L193" s="1">
        <v>43525</v>
      </c>
      <c r="P193" s="4"/>
      <c r="Q193" s="5"/>
      <c r="R193" s="4"/>
    </row>
    <row r="194" spans="1:18" x14ac:dyDescent="0.35">
      <c r="A194">
        <v>2000001082</v>
      </c>
      <c r="B194" s="1">
        <v>43833</v>
      </c>
      <c r="C194" t="s">
        <v>14</v>
      </c>
      <c r="D194" t="s">
        <v>10</v>
      </c>
      <c r="E194" t="s">
        <v>11</v>
      </c>
      <c r="G194" t="s">
        <v>32</v>
      </c>
      <c r="H194" t="s">
        <v>135</v>
      </c>
      <c r="I194" t="s">
        <v>154</v>
      </c>
      <c r="J194">
        <v>41046110</v>
      </c>
      <c r="K194">
        <v>74250</v>
      </c>
      <c r="L194" s="1">
        <v>43564</v>
      </c>
      <c r="P194" s="4"/>
      <c r="Q194" s="5"/>
      <c r="R194" s="4"/>
    </row>
    <row r="195" spans="1:18" x14ac:dyDescent="0.35">
      <c r="A195">
        <v>2000001083</v>
      </c>
      <c r="B195" s="1">
        <v>43833</v>
      </c>
      <c r="C195" t="s">
        <v>14</v>
      </c>
      <c r="D195" t="s">
        <v>10</v>
      </c>
      <c r="E195" t="s">
        <v>15</v>
      </c>
      <c r="G195" t="s">
        <v>26</v>
      </c>
      <c r="H195" t="s">
        <v>135</v>
      </c>
      <c r="I195" t="s">
        <v>150</v>
      </c>
      <c r="J195" t="s">
        <v>126</v>
      </c>
      <c r="K195">
        <v>48929</v>
      </c>
      <c r="L195" s="1">
        <v>43779</v>
      </c>
      <c r="P195" s="4"/>
      <c r="Q195" s="5"/>
      <c r="R195" s="4"/>
    </row>
    <row r="196" spans="1:18" x14ac:dyDescent="0.35">
      <c r="A196">
        <v>2000001086</v>
      </c>
      <c r="B196" s="1">
        <v>43833</v>
      </c>
      <c r="C196" t="s">
        <v>14</v>
      </c>
      <c r="D196" t="s">
        <v>10</v>
      </c>
      <c r="E196" t="s">
        <v>13</v>
      </c>
      <c r="F196">
        <v>1</v>
      </c>
      <c r="G196" t="s">
        <v>158</v>
      </c>
      <c r="H196" t="s">
        <v>133</v>
      </c>
      <c r="I196" t="s">
        <v>152</v>
      </c>
      <c r="J196">
        <v>1.11200441808E+19</v>
      </c>
      <c r="K196">
        <v>49401</v>
      </c>
      <c r="L196" s="1">
        <v>43468</v>
      </c>
      <c r="P196" s="4"/>
      <c r="Q196" s="5"/>
      <c r="R196" s="4"/>
    </row>
    <row r="197" spans="1:18" x14ac:dyDescent="0.35">
      <c r="A197">
        <v>2000001563</v>
      </c>
      <c r="B197" s="1">
        <v>43846</v>
      </c>
      <c r="C197" t="s">
        <v>14</v>
      </c>
      <c r="D197" t="s">
        <v>10</v>
      </c>
      <c r="E197" t="s">
        <v>19</v>
      </c>
      <c r="G197" t="s">
        <v>26</v>
      </c>
      <c r="H197" t="s">
        <v>134</v>
      </c>
      <c r="I197" t="s">
        <v>153</v>
      </c>
      <c r="J197" t="s">
        <v>127</v>
      </c>
      <c r="K197">
        <v>9075</v>
      </c>
      <c r="L197" s="1">
        <v>43477</v>
      </c>
      <c r="P197" s="4"/>
      <c r="Q197" s="5"/>
      <c r="R197" s="4"/>
    </row>
    <row r="198" spans="1:18" x14ac:dyDescent="0.35">
      <c r="A198">
        <v>2000001567</v>
      </c>
      <c r="B198" s="1">
        <v>43846</v>
      </c>
      <c r="C198" t="s">
        <v>14</v>
      </c>
      <c r="D198" t="s">
        <v>10</v>
      </c>
      <c r="E198" t="s">
        <v>29</v>
      </c>
      <c r="F198">
        <v>13</v>
      </c>
      <c r="G198" t="s">
        <v>32</v>
      </c>
      <c r="H198" t="s">
        <v>133</v>
      </c>
      <c r="I198" t="s">
        <v>149</v>
      </c>
      <c r="J198" t="s">
        <v>128</v>
      </c>
      <c r="K198">
        <v>24072</v>
      </c>
      <c r="L198" s="1">
        <v>43537</v>
      </c>
      <c r="P198" s="4"/>
      <c r="Q198" s="5"/>
      <c r="R198" s="4"/>
    </row>
    <row r="199" spans="1:18" x14ac:dyDescent="0.35">
      <c r="A199">
        <v>2000001570</v>
      </c>
      <c r="B199" s="1">
        <v>43846</v>
      </c>
      <c r="C199" t="s">
        <v>14</v>
      </c>
      <c r="D199" t="s">
        <v>10</v>
      </c>
      <c r="E199" t="s">
        <v>15</v>
      </c>
      <c r="G199" t="s">
        <v>30</v>
      </c>
      <c r="H199" t="s">
        <v>135</v>
      </c>
      <c r="I199" t="s">
        <v>154</v>
      </c>
      <c r="J199" t="s">
        <v>129</v>
      </c>
      <c r="K199">
        <v>5550</v>
      </c>
      <c r="L199" s="1">
        <v>43469</v>
      </c>
      <c r="P199" s="4"/>
      <c r="Q199" s="5"/>
      <c r="R199" s="4"/>
    </row>
    <row r="200" spans="1:18" x14ac:dyDescent="0.35">
      <c r="A200">
        <v>2000001575</v>
      </c>
      <c r="B200" s="1">
        <v>43846</v>
      </c>
      <c r="C200" t="s">
        <v>14</v>
      </c>
      <c r="D200" t="s">
        <v>10</v>
      </c>
      <c r="E200" t="s">
        <v>16</v>
      </c>
      <c r="F200">
        <v>13</v>
      </c>
      <c r="G200" t="s">
        <v>32</v>
      </c>
      <c r="H200" t="s">
        <v>133</v>
      </c>
      <c r="I200" t="s">
        <v>152</v>
      </c>
      <c r="J200" t="s">
        <v>130</v>
      </c>
      <c r="K200">
        <v>10938</v>
      </c>
      <c r="L200" s="1">
        <v>43628</v>
      </c>
      <c r="P200" s="4"/>
      <c r="Q200" s="5"/>
      <c r="R200" s="4"/>
    </row>
    <row r="201" spans="1:18" x14ac:dyDescent="0.35">
      <c r="A201">
        <v>2000001579</v>
      </c>
      <c r="B201" s="1">
        <v>43846</v>
      </c>
      <c r="C201" t="s">
        <v>14</v>
      </c>
      <c r="D201" t="s">
        <v>10</v>
      </c>
      <c r="E201" t="s">
        <v>17</v>
      </c>
      <c r="F201">
        <v>3</v>
      </c>
      <c r="G201" t="s">
        <v>160</v>
      </c>
      <c r="H201" t="s">
        <v>133</v>
      </c>
      <c r="I201" t="s">
        <v>153</v>
      </c>
      <c r="J201">
        <v>2280038722</v>
      </c>
      <c r="K201">
        <v>2789</v>
      </c>
      <c r="L201" s="1">
        <v>43661</v>
      </c>
      <c r="P201" s="4"/>
      <c r="Q201" s="5"/>
      <c r="R201" s="4"/>
    </row>
    <row r="202" spans="1:18" x14ac:dyDescent="0.35">
      <c r="A202">
        <v>2000001583</v>
      </c>
      <c r="B202" s="1">
        <v>43846</v>
      </c>
      <c r="C202" t="s">
        <v>14</v>
      </c>
      <c r="D202" t="s">
        <v>10</v>
      </c>
      <c r="E202" t="s">
        <v>19</v>
      </c>
      <c r="G202" t="s">
        <v>81</v>
      </c>
      <c r="H202" t="s">
        <v>163</v>
      </c>
      <c r="I202" t="s">
        <v>153</v>
      </c>
      <c r="J202">
        <v>2.4142025629033999E+18</v>
      </c>
      <c r="K202">
        <v>14025</v>
      </c>
      <c r="L202" s="1">
        <v>43760</v>
      </c>
      <c r="P202" s="4"/>
      <c r="Q202" s="5"/>
      <c r="R202" s="4"/>
    </row>
    <row r="203" spans="1:18" x14ac:dyDescent="0.35">
      <c r="A203">
        <v>2000001589</v>
      </c>
      <c r="B203" s="1">
        <v>43846</v>
      </c>
      <c r="C203" t="s">
        <v>14</v>
      </c>
      <c r="D203" t="s">
        <v>10</v>
      </c>
      <c r="E203" t="s">
        <v>13</v>
      </c>
      <c r="G203" t="s">
        <v>18</v>
      </c>
      <c r="H203" t="s">
        <v>135</v>
      </c>
      <c r="I203" t="s">
        <v>144</v>
      </c>
      <c r="J203" t="s">
        <v>131</v>
      </c>
      <c r="K203">
        <v>1112</v>
      </c>
      <c r="L203" s="1">
        <v>43488</v>
      </c>
      <c r="P203" s="4"/>
      <c r="Q203" s="5"/>
      <c r="R203" s="4"/>
    </row>
    <row r="204" spans="1:18" x14ac:dyDescent="0.35">
      <c r="A204">
        <v>2000001598</v>
      </c>
      <c r="B204" s="1">
        <v>43846</v>
      </c>
      <c r="C204" t="s">
        <v>14</v>
      </c>
      <c r="D204" t="s">
        <v>10</v>
      </c>
      <c r="E204" t="s">
        <v>15</v>
      </c>
      <c r="G204" t="s">
        <v>30</v>
      </c>
      <c r="H204" t="s">
        <v>135</v>
      </c>
      <c r="I204" t="s">
        <v>143</v>
      </c>
      <c r="J204">
        <v>2.9992015408021002E+18</v>
      </c>
      <c r="K204">
        <v>4302</v>
      </c>
      <c r="L204" s="1">
        <v>43770</v>
      </c>
      <c r="P204" s="4"/>
      <c r="Q204" s="5"/>
      <c r="R204" s="4"/>
    </row>
    <row r="205" spans="1:18" x14ac:dyDescent="0.35">
      <c r="A205">
        <v>2000001604</v>
      </c>
      <c r="B205" s="1">
        <v>43846</v>
      </c>
      <c r="C205" t="s">
        <v>14</v>
      </c>
      <c r="D205" t="s">
        <v>10</v>
      </c>
      <c r="E205" t="s">
        <v>11</v>
      </c>
      <c r="F205">
        <v>13</v>
      </c>
      <c r="G205" t="s">
        <v>32</v>
      </c>
      <c r="H205" t="s">
        <v>133</v>
      </c>
      <c r="I205" t="s">
        <v>145</v>
      </c>
      <c r="J205" t="s">
        <v>132</v>
      </c>
      <c r="K205">
        <v>21875</v>
      </c>
      <c r="L205" s="1">
        <v>43507</v>
      </c>
      <c r="P205" s="4"/>
      <c r="Q205" s="5"/>
      <c r="R205" s="4"/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DIVIL VAN</cp:lastModifiedBy>
  <dcterms:created xsi:type="dcterms:W3CDTF">2020-02-11T13:12:57Z</dcterms:created>
  <dcterms:modified xsi:type="dcterms:W3CDTF">2024-07-19T17:07:19Z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2023-12-18T09:03:00Z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c621ef38-2e0b-4c02-9596-5d255e25cc47</vt:lpwstr>
  </property>
  <property fmtid="{D5CDD505-2E9C-101B-9397-08002B2CF9AE}" pid="7" name="MSIP_Label_defa4170-0d19-0005-0004-bc88714345d2_ActionId">
    <vt:lpwstr>4120dc09-ad58-4957-9e28-c477893ea997</vt:lpwstr>
  </property>
  <property fmtid="{D5CDD505-2E9C-101B-9397-08002B2CF9AE}" pid="8" name="MSIP_Label_defa4170-0d19-0005-0004-bc88714345d2_ContentBits">
    <vt:lpwstr>0</vt:lpwstr>
  </property>
</Properties>
</file>